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dokumenti$\dradesic\My Documents\posao\investicije\održavanje javnih površina 2021. godina\"/>
    </mc:Choice>
  </mc:AlternateContent>
  <bookViews>
    <workbookView xWindow="240" yWindow="540" windowWidth="18795" windowHeight="11775"/>
  </bookViews>
  <sheets>
    <sheet name="Sheet2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F194" i="2" l="1"/>
  <c r="F206" i="2"/>
  <c r="F12" i="2"/>
  <c r="F15" i="2"/>
  <c r="F18" i="2"/>
  <c r="F19" i="2"/>
  <c r="F22" i="2"/>
  <c r="F25" i="2"/>
  <c r="F26" i="2"/>
  <c r="F29" i="2"/>
  <c r="F32" i="2"/>
  <c r="F35" i="2"/>
  <c r="F38" i="2"/>
  <c r="F41" i="2"/>
  <c r="F42" i="2"/>
  <c r="F43" i="2"/>
  <c r="F44" i="2"/>
  <c r="F47" i="2"/>
  <c r="F50" i="2"/>
  <c r="F53" i="2"/>
  <c r="F56" i="2"/>
  <c r="F59" i="2"/>
  <c r="F62" i="2"/>
  <c r="F65" i="2"/>
  <c r="F66" i="2"/>
  <c r="F67" i="2"/>
  <c r="F70" i="2"/>
  <c r="F73" i="2"/>
  <c r="F76" i="2"/>
  <c r="F79" i="2"/>
  <c r="F82" i="2"/>
  <c r="F85" i="2"/>
  <c r="F88" i="2"/>
  <c r="F91" i="2"/>
  <c r="F92" i="2"/>
  <c r="F93" i="2"/>
  <c r="F96" i="2"/>
  <c r="F97" i="2"/>
  <c r="F98" i="2"/>
  <c r="F101" i="2"/>
  <c r="F104" i="2"/>
  <c r="F107" i="2"/>
  <c r="F110" i="2"/>
  <c r="F113" i="2"/>
  <c r="F116" i="2"/>
  <c r="F119" i="2"/>
  <c r="F122" i="2"/>
  <c r="F123" i="2"/>
  <c r="F126" i="2"/>
  <c r="F127" i="2"/>
  <c r="F130" i="2"/>
  <c r="F131" i="2"/>
  <c r="F134" i="2"/>
  <c r="F137" i="2"/>
  <c r="F140" i="2"/>
  <c r="F143" i="2"/>
  <c r="F144" i="2"/>
  <c r="F145" i="2"/>
  <c r="F146" i="2"/>
  <c r="F149" i="2"/>
  <c r="F150" i="2"/>
  <c r="F153" i="2"/>
  <c r="F154" i="2"/>
  <c r="F157" i="2"/>
  <c r="F160" i="2"/>
  <c r="F161" i="2"/>
  <c r="F162" i="2"/>
  <c r="F163" i="2"/>
  <c r="F164" i="2"/>
  <c r="F167" i="2"/>
  <c r="F170" i="2"/>
  <c r="F173" i="2"/>
  <c r="F176" i="2"/>
  <c r="F179" i="2"/>
  <c r="F208" i="2" l="1"/>
  <c r="F210" i="2" s="1"/>
</calcChain>
</file>

<file path=xl/sharedStrings.xml><?xml version="1.0" encoding="utf-8"?>
<sst xmlns="http://schemas.openxmlformats.org/spreadsheetml/2006/main" count="261" uniqueCount="158">
  <si>
    <t>NAPOMENA:</t>
  </si>
  <si>
    <t>r.br.</t>
  </si>
  <si>
    <t>opis stavke</t>
  </si>
  <si>
    <t>kolicina</t>
  </si>
  <si>
    <t>jed.mj.</t>
  </si>
  <si>
    <t>jed. cij.</t>
  </si>
  <si>
    <t>iznos</t>
  </si>
  <si>
    <t>1.</t>
  </si>
  <si>
    <t>Strojno ili ručno rušenje (razbijanje) raznih armirano betonskih, betonskih i kamenih konstrukcija te utovar istih u kamion. Obračun po m3 konstrukcije.</t>
  </si>
  <si>
    <t>a)</t>
  </si>
  <si>
    <t>m3</t>
  </si>
  <si>
    <t>b)</t>
  </si>
  <si>
    <t>c)</t>
  </si>
  <si>
    <t>d)</t>
  </si>
  <si>
    <t>Nabava i doprema lomljenog kamena te izrada nasipa. Komprimiranje slojeva nasipa treba izvršiti tako da se postigne stupanj zbijenosti u odnosu na standardni  Proctov postupak min. Sz.= 95-100%, odnosno modul stišljivosti metodom kružne ploče promjera 30 cm min. Ms.=40 MN/m2. Obračun po m3 ugrađenog kamenog materijala u zbijenom stanju.</t>
  </si>
  <si>
    <t>Nabava i doprema materijala te izrada kamene tamponske podloge od mehanički zbijenog zrnatog kamenog materijala veličine zrna 0-64 mm ili 0-31mm sa nabijanjem vibro pločom i finim planiranjem. Obračun po m3 ugrađenog kamenog materijala u zbijenom stanju.</t>
  </si>
  <si>
    <t>granulacije 0 - 63 mm</t>
  </si>
  <si>
    <t>granulacije 0 - 31 mm</t>
  </si>
  <si>
    <t>mehaničko razastiranje</t>
  </si>
  <si>
    <t>ručno razastiranje</t>
  </si>
  <si>
    <t>m2</t>
  </si>
  <si>
    <t>beton klase C 20/25</t>
  </si>
  <si>
    <t>kg</t>
  </si>
  <si>
    <t>beton klase C 25/30</t>
  </si>
  <si>
    <t xml:space="preserve">oplata </t>
  </si>
  <si>
    <t>Oblaganje javne površine kamenim škriljama: Stavka uključuje dobavu kamenih škrilja 3 - 5 cm debljine, polaganje istih u cementni malter d= 5 - 7cm, fugiranje finim cementnim malterom 1:3. Obračun po m2 izvedene površine.</t>
  </si>
  <si>
    <t>Nabava, doprema i ugradba betonskog opločnika - tlakovca. Stavka obuhvaća široki iskop terena bez obzira na  kategoriju tla u sloju do d=30 cm, sabijanje planuma vibro pločom, dobava, dovoz, razastiranje i sabijanje mehanički zbijenog kamenog materijala veličine zrna 0-63 mm u sloju d= 15 cm, izrada posteljice d= 6 cm od mljevenog pijeska 0 - 4 mm, dobava i postava betonskog opločnika dim. 15x20 ili 15x15 cm debljine 6 cm, fugiranje finim pijeskom, planiranje čiste zemlje po rubovima oplošne površine, utovar u kamion i odvoz otpadnog materijala na deponiju. Obračun po m2 opločene površine.</t>
  </si>
  <si>
    <t>kom</t>
  </si>
  <si>
    <t xml:space="preserve">Iskop temelja klupe dim. 30x60x30 cm  u terenu bez obzira na kategoriju tla, izrada oplate male visine, betoniranje temelja betonom klase C 20/25, skidanje oplate, planiranje čiste zemlje oko temelja, utovar viška materijala u kamion i odvoz na deponiju. Obračun po komadu temelja komplet. </t>
  </si>
  <si>
    <t>Strojni široki iskop bez obzira na kategoriju tla sa utovarom u kamion. Obračun po m3 u sraslom stanju.</t>
  </si>
  <si>
    <t>Iskop rova infrastrukture raznih dimenzija poprečnog presjeka bez obzira na kategoriju tla sa deponiranjem iskopa na gradilišnom depou ili utovarom u kamion. Obračun po m3 u sraslom stanju.</t>
  </si>
  <si>
    <t>f 110 mm</t>
  </si>
  <si>
    <t>m'</t>
  </si>
  <si>
    <t>f 160 mm</t>
  </si>
  <si>
    <t>f 200 mm</t>
  </si>
  <si>
    <t>Nabava, prijevoz i ugradba na pripremljenu pješčanu posteljicu, PVC dvoplošnih rebrastih cijevi sa spojnicama. Obračun po m'.</t>
  </si>
  <si>
    <t>f 50 mm</t>
  </si>
  <si>
    <t>f 75 mm</t>
  </si>
  <si>
    <t>Poravnavanje/premještanje betonskih barijera i vaza. Obračun po komadu.</t>
  </si>
  <si>
    <t>prijevoz u odlagalište na dužinu do 5000 m</t>
  </si>
  <si>
    <t>prijevoz na odlagalište na dužinu veću od 5000 m</t>
  </si>
  <si>
    <t xml:space="preserve"> - betonski ivičnjak dim 15 x 25 cm</t>
  </si>
  <si>
    <t xml:space="preserve"> - betonski ivičnjak dim 10 x 20 cm</t>
  </si>
  <si>
    <t>Rezanje postojećeg asfalta reznom pločom. Obračun po m'.</t>
  </si>
  <si>
    <t>Radovi u režiji koji se ne mogu normirati:</t>
  </si>
  <si>
    <t>h</t>
  </si>
  <si>
    <t xml:space="preserve">NKV radnik </t>
  </si>
  <si>
    <t>rovokopač - kupolaš</t>
  </si>
  <si>
    <t>kamion</t>
  </si>
  <si>
    <t>UKUPNO</t>
  </si>
  <si>
    <t>PDV 25%</t>
  </si>
  <si>
    <t>SVEUKUPNO</t>
  </si>
  <si>
    <t>Sastavio:</t>
  </si>
  <si>
    <t xml:space="preserve">Dalibor Radešić, struč. spec. ing. aedif. </t>
  </si>
  <si>
    <t>Nabava, doprema i ugradnja (strojna ili ručna) finog riječnog pijeska. Obračun po m3.</t>
  </si>
  <si>
    <t xml:space="preserve">TROŠKOVNIK ODRŽAVANJA JAVNIH POVRŠINA </t>
  </si>
  <si>
    <t>armatura</t>
  </si>
  <si>
    <t>grmlje i šiblje do fi 110 mm</t>
  </si>
  <si>
    <t xml:space="preserve">Iskop temelja koša za smeće ili prometnog znaka dim. 30x30x30 cm  u terenu bez obzira na kategoriju tla, izrada oplate male visine, betoniranje temelja betonom klase C 20/25, skidanje oplate, planiranje čiste zemlje oko temelja, utovar iskopa u kamion i odvoz na deponiju. Obračun po komadu temelja komplet. </t>
  </si>
  <si>
    <t>Nabava, doprema i ugradnja lijevanog željeznog poklopca dimenzija 60×60 cm ili fi 60 cm. Obračun po komadu kompletnog ugrađenog poklopca.</t>
  </si>
  <si>
    <t>poklopac Klasa A 15</t>
  </si>
  <si>
    <t>poklopac Klasa B 125</t>
  </si>
  <si>
    <t>poklopac Klasa C 250</t>
  </si>
  <si>
    <t>poklopac Klasa D 400</t>
  </si>
  <si>
    <t>Premještanje postojećeg stupa sa prometnim znakom ili reklamom. Stavka obuhvaća izmještanje postojećeg stupa s iskopom rupe za novi temelj dimenzija 0,3*0,3*0,4 m, čišćenje stupa od ostataka betona, betoniranje temelja s ugradnom i privremenom stabilizacijom stupa do postizanje dovoljne čvrstoće betona te pričvršćivanje pormetnog znaka ili druge ploče na stup. Obračun po komadu izmještenog stupa sa znakom.</t>
  </si>
  <si>
    <t>ODRŽAVANJE JAVNIH POVRŠINA, IGRALIŠTA I URBANE OPREME</t>
  </si>
  <si>
    <t>e)</t>
  </si>
  <si>
    <t xml:space="preserve">Dobava, doprema i ugradnja ograde od plastificiranog univerzal pletiva. Stavka uključuje ugradnju i namještanje nosivih profila (t presjek po dužini ograde i okrugli profil na krajevima) u prethodno iskopane i betonirane temelje, postavljanje uzdužnih žica, postavljanje univerzal pletiva (oko 60/60 debljine žice 2,1 mm ili sličnih dimenzija), stezanje i pričvršćenje žice za stupove i uzdužne žice. Obračun po m2 postavljene ograde. </t>
  </si>
  <si>
    <t>ograda visine do uključivo 1,00 metar</t>
  </si>
  <si>
    <t>2.</t>
  </si>
  <si>
    <t>3.</t>
  </si>
  <si>
    <t>4.</t>
  </si>
  <si>
    <t>5.</t>
  </si>
  <si>
    <t>6.</t>
  </si>
  <si>
    <t>7.</t>
  </si>
  <si>
    <t>8.</t>
  </si>
  <si>
    <t>9.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</si>
  <si>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</si>
  <si>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</si>
  <si>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</si>
  <si>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</si>
  <si>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</si>
  <si>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</si>
  <si>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</si>
  <si>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</si>
  <si>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</si>
  <si>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</si>
  <si>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</si>
  <si>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</si>
  <si>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</si>
  <si>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</si>
  <si>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</si>
  <si>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</si>
  <si>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</si>
  <si>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</si>
  <si>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</si>
  <si>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</si>
  <si>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</si>
  <si>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</si>
  <si>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40.</t>
  </si>
  <si>
    <t>41.</t>
  </si>
  <si>
    <t>42.</t>
  </si>
  <si>
    <t>43.</t>
  </si>
  <si>
    <t>Nabava, doprema i ugradnja kišnih ljevano-željeznih rešetki s okvirom. Obračun po komadu ugrađene rešetke.</t>
  </si>
  <si>
    <t>50x30 cm, C250 - linijska</t>
  </si>
  <si>
    <t>44.</t>
  </si>
  <si>
    <t>45.</t>
  </si>
  <si>
    <t>Nabava, prijevoz i ugradba PVC  cijevi klase SN 4 na pripremljenu pješčanu posteljicu. U cijenu je uključen spojni materijal, razvod duž trase građevine i spajanje cijevi. Po ugradnji treba izvršiti odgovarajuću provjeru vodonepropusnosti na nezasutom ali osiguranom dijelu ispitivane kanalizacije. Obračun po m'.</t>
  </si>
  <si>
    <t>46.</t>
  </si>
  <si>
    <t>ODRŽAVAODRŽAVANJE JAVNIH POVRŠINA, IGRALIŠTA I URBANE OPREMENJE JAVNIH POVRŠINA</t>
  </si>
  <si>
    <t>Ograda visine od 1,00 do 1,50 metra</t>
  </si>
  <si>
    <t>Dobava, doprema i strojno razastiranje riječnih kamenih oblutaka (16-32 mm) na kopnu i u moru u sloju od 20 cm. Uzorke oblutaka potrebno je dostaviti nadzornom inženjeru na ovjeru. Obračun po m3.</t>
  </si>
  <si>
    <t>Špricanje bitumenskom emulzijom asfalta radi nanošenja tankog sloja pijeska. Obračun po m2.</t>
  </si>
  <si>
    <t>10.</t>
  </si>
  <si>
    <t>11.</t>
  </si>
  <si>
    <t>36.</t>
  </si>
  <si>
    <t>37.</t>
  </si>
  <si>
    <t>38.</t>
  </si>
  <si>
    <t>39.</t>
  </si>
  <si>
    <t>Dobava i doprema drvene građe različitih dimenzija i profila (daske, fosne, grede i stupovi) radi zamjene oštećenih i dotrajalih dječjih igrala, molova, parkovnih klupa i druge drvene komunalne opreme (gazišta stepenica, molovi i sl). Rad za ugradnju materijala obračunava se posebno. Obračun po m3.</t>
  </si>
  <si>
    <t>Premještanje kamenih barijera radi spriječavanja prolaska vozila. Obračun po komadu.</t>
  </si>
  <si>
    <t>Zatravnjivanje humusiranih površina. Stavka obuhvaća dobavu i sjetvu sjemenskog materijala (trava), porkivanje istog tankim humusnim slojem, valjanje lakim valjkom te njegu do klijanja sjemena i postizanja visine od 5 cm.Obračun po m2 zatravnjene površine.</t>
  </si>
  <si>
    <r>
      <t>promjer panja od fi 110 do</t>
    </r>
    <r>
      <rPr>
        <sz val="11"/>
        <rFont val="Symbol"/>
        <family val="1"/>
        <charset val="2"/>
      </rPr>
      <t xml:space="preserve"> </t>
    </r>
    <r>
      <rPr>
        <sz val="11"/>
        <rFont val="Times New Roman"/>
        <family val="1"/>
        <charset val="238"/>
      </rPr>
      <t>300 mm</t>
    </r>
  </si>
  <si>
    <r>
      <t>promjer panja preko</t>
    </r>
    <r>
      <rPr>
        <sz val="11"/>
        <rFont val="Symbol"/>
        <family val="1"/>
        <charset val="2"/>
      </rPr>
      <t xml:space="preserve"> f</t>
    </r>
    <r>
      <rPr>
        <sz val="11"/>
        <rFont val="Times New Roman"/>
        <family val="1"/>
        <charset val="238"/>
      </rPr>
      <t xml:space="preserve"> 300 mm</t>
    </r>
  </si>
  <si>
    <r>
      <t>Nabava, prijevoz, ukopavanje i namještanje kamenih barijera veličine cca 1 m</t>
    </r>
    <r>
      <rPr>
        <sz val="11"/>
        <rFont val="Arial"/>
        <family val="2"/>
        <charset val="238"/>
      </rPr>
      <t>³</t>
    </r>
    <r>
      <rPr>
        <sz val="11"/>
        <rFont val="Times New Roman"/>
        <family val="1"/>
        <charset val="238"/>
      </rPr>
      <t xml:space="preserve"> radi spriječavanja prolaska vozila. Obračun po komadu.</t>
    </r>
  </si>
  <si>
    <r>
      <t>Dobava, doprema i ugradnja geotekstila gustoće min.150 grama/m</t>
    </r>
    <r>
      <rPr>
        <sz val="11"/>
        <rFont val="Calibri"/>
        <family val="2"/>
        <charset val="238"/>
      </rPr>
      <t>²</t>
    </r>
    <r>
      <rPr>
        <sz val="11"/>
        <rFont val="Times New Roman"/>
        <family val="1"/>
        <charset val="238"/>
      </rPr>
      <t>. Obračun po m2.</t>
    </r>
  </si>
  <si>
    <t>Dobava i razastiranje kvarcnog pijeska frakcije 0-4 mm minimalno 2 mm pokretnog sloja boćališta. Obračun po m2.</t>
  </si>
  <si>
    <t>Nabava i doprema i razastiranje (strojno ili ručno) kamene rizle granulacije 8 - 16 mm u sloju prema nalogu predstavnika investitora. Obračun po m3 ugrađenog materijala.</t>
  </si>
  <si>
    <t>Nabava, doprema i razastiranje (strojno ili ručno) humusnog materijala bez primjesa grana, korijena i drugih materijala koji nisu pogodni za razvoj vegetacije, u sloju prema nalogu nadzornog inženjera. Materijal je potrebno planirati i zbiti sukladno uputama predstavnika investitora. Obračun po m3 ugrađenog materijala.</t>
  </si>
  <si>
    <t>Dobava, doprema i betoniranje temelja, zidova, ploča, okna i sl. sa betonom prema uputi predstavnika investitora, izrada potrebne glatke oplate sa podupiranjem, te dobava i montaža armature. Obračun za beton po m3, za oplatu po m2 i za armaturu po kg.</t>
  </si>
  <si>
    <t>12.</t>
  </si>
  <si>
    <t>Skidanje, čiščenje, postava na palete te odvoz na deponiju betonskih opločnika raznih dimenzija. Obračun po m2.</t>
  </si>
  <si>
    <t>Sječenje šiblja i stabla svih dimenzija, odsijecanje grana, rezanje stabla i debelih grana na dužine pogodne za prijevoz, vađenje korijena, šiblja te starih panjeva i panjeva novo posiječenih stabla, zatim odnošenje šiblja, granja, trupaca i panjeva na odlagalište koje odredi predstavnik investitora. Obračun po m2 očišćene površine i komadu uklonjenog stabla.</t>
  </si>
  <si>
    <t>Strojni iskop temelja bez obzira na kategoriju tla. Stavka obuhvaća iskop temelja različitih presjeka prema uputama npredstavnika investitora te utovar materijala u kamion. Obračun po m3 u sraslom stanju.</t>
  </si>
  <si>
    <t>Dobava materijala te izrada pješčane posteljice i obloge cijevi od  pijeska 0-2 mm na dnu kanala infrastrukture u sloju od 10 cm na dnu i 20 cm iznad tjemena instalacije. U jediničnu cijenu je uključeno prethodno čišćenje i poravnavanje dna kanala te sabijanje pijeska ručnim nabijačima. Obračun po m3.</t>
  </si>
  <si>
    <t>Dobava materijala te izrada pješčane posteljice od pijeska 0-4 mm na javnoj površini. U jediničnu cijenu je uključeno prethodno čišćenje i poravnavanje površine te sabijanje pijeska ručnim nabijačima. Obračun po m3.</t>
  </si>
  <si>
    <t>Zatrpavanje rovova infrastrukture probranim sitnijim materijalom iz iskopa u slojevima od 30 cm sa nabijanjem vibronabijačem. Obračun po m3.</t>
  </si>
  <si>
    <t>Strojno valjanje površine vibro pločom ili lakim valjkom. Obračun po m2.</t>
  </si>
  <si>
    <t>Strojni ili ručni utovar i odvoz otpada, trave ili granja na deponiju. Troškovi deponije uključeni u cijenu. Obračun po m3 odvezenog materijala.</t>
  </si>
  <si>
    <t>Doprema sa depoa i postavljanje betonskih barijera sa ugradnjom željeznog držača. Obračun po komadu.</t>
  </si>
  <si>
    <t>Prijevoz i odlaganje neupotrebljivog materijala: rad obuhvaća prijevoz iskopanog i neupotrebljivog materijala sa gradilišta do odlagališta, sa formiranjem, uređenjem odlagališta sa svim poslovima potrebnim za njegovu stabilnost i uklapanje u okolinu. Izvođač je dužan da u potpunosti osigura prijevoz, kako na gradilištu, tako i na javnim prometnim površinama. Odlaganje materijala vrši se prema odredbi predstavnika investitora za stalna odlagališta, a u skladu sa prostorno-ekološkim uvjetima. Potrebno je posvetiti pažnju pravilnoj odvodnji oko deponije i na deponiji kao i ocjeni geotehničkih karakteristika tla na kojem se formiraju veće deponije kako bi se izbjeglo eventualno stvaranje klizišta i ostalih deformacija tla. U jediničnoj cijeni obuhvaćeni su svi troškovi iznalaženja i uređenja deponije (i eventualnog plaćanja korištenja gradske deponije), kao i njeno uklapanje u okolinu, osim troškova eksproprijacije i odšteta koje snosi investitor ali samo u granicama deponije koju je odredio nadzorni inženjer. Obračun se vrši po m3 materijala u sraslom stanju (bez koeficijenta rastresitosti).</t>
  </si>
  <si>
    <t>Dobava, doprema i ugradba betonskih ivičnjaka. Stavka obuhvaća: iskop temelja za ivičnjak, sabijanje dna temelja vibro pločom, izrada tamponske i betonske posteljice, dobava i postava ivičnjaka,, zalaganje ivičnjaka betonom klase C 20/25, fugiranje finim cementnim malterom 1:3, planiranje čiste zemlje po zoni zahvata, utovar u kamion i odvoz otpadnog materijala na depo. Obračun po m' komplet.</t>
  </si>
  <si>
    <t>Demontaža i ponova ugradba postojećih betonskih ivičnjaka (ostali opis isti kao st. 35. samo bez dobave ivičnjaka).</t>
  </si>
  <si>
    <t>Nabava, doprema i ugradnja pocinčane cijevi fi 60 visine do 2,50 m za postavljanje table. Obračun po komadu ugrađene cijevi.</t>
  </si>
  <si>
    <t xml:space="preserve">40x40 cm, C250 </t>
  </si>
  <si>
    <t>Sadnja stablašice. Stavka uključuje iskop rupe dimenzija 0,80x0,80x0,80 s odvozom iskopanog materijala, nabavu, dopremu i ugradnju nove zemlje, pripremu rupe za sadnju stablašice, dobavu i ugradnju gnojiva i humusne zemlje, sadnju stablašice, zatrpavanje rupe s formiranjem čašice za zalijevanje i dobavu i ugradnju tri stupa oko stablašice radi prišvršćenja iste. Obračun po komadu.</t>
  </si>
  <si>
    <t>KV radnik (zidar)</t>
  </si>
  <si>
    <t>kombinirka</t>
  </si>
  <si>
    <t>47.</t>
  </si>
  <si>
    <t>48.</t>
  </si>
  <si>
    <t>Izrada  rampi za sprečavanje arhitektonskih barijera. Rad obuhvaća izradu rampe prema detalju iz projekta (sa čepastim i prugastim taktilnim pločama dimenzija 40×40 cm).  U stavku je uključen obrub rampe izrađen od betonskih rubnjaka 10/20/100 i 15/25/100 (obrub i čelo rampe). Elementi se ugrađuju na betonsku podlogu C 12/15. U cijenu su uključeni svi troškovi nabave materijala, dopreme, pripreme, izradu rampe i svega ostalog potrebnog za izradu kompletne i funkcionalne rampe. Rampe se postavljaju na mjestima pješačkih prijelaza te mjestima uključivanja pješaka na nogostup sa visinski deniveliranih površina. Obračun se vrši po komadu izvedene rampe.</t>
  </si>
  <si>
    <t>49.</t>
  </si>
  <si>
    <r>
      <rPr>
        <b/>
        <sz val="11"/>
        <rFont val="Times New Roman"/>
        <family val="1"/>
        <charset val="238"/>
      </rPr>
      <t xml:space="preserve">Hitne intervencije: </t>
    </r>
    <r>
      <rPr>
        <sz val="11"/>
        <rFont val="Times New Roman"/>
        <family val="1"/>
        <charset val="238"/>
      </rPr>
      <t>Interventno označavanje opasnih mjesta. Stavkom je obuhvaćeno privremeno osiguranje opasnih mjesta na javnim površinama (udarne rupe, rušenje zida, oštećenja sparava i uređaja, odroni)  do konačne sanacije označavanjem primjerenim prometnim znakovima te fizičkim ograđivanjem opasnog mjesta (prijenosna metalna ograda ili traka upozorenja. U stavci uključeno i skidaje oznaka te ograda nakon izvršene sanacije. Obračun po kompletu izvršenog osiguranja lokacije opasnog mjesta.</t>
    </r>
  </si>
  <si>
    <t>13.</t>
  </si>
  <si>
    <t>Zidanje kamenog zida  sa dva vidljiva lica debljine do 50 cm. Stavkom je obuhvaćeno:  dobava i doprema kamena, zidanje kamenog zida sa dva lica obrađenim kamenom u produžnoj žbuci, betoniranje zida betonom klase C 20/25, fugiranje vidljivog kamena finim cementnim malterom, oblaganje vrha zida kamenim škriljama d= 5 cm. Debljina zida prema nalogu predstavnika investitora. Obračun po m3 izvedenog zida.</t>
  </si>
  <si>
    <t>Zidanje kamenog zida sa jednim vidljivim licem debljine do 50 cm. Stavkom je obuhvaćeno: dobava i doprema kamena, zidanje zida obrađenim kamenom u produžnoj žbuci, izrada i skidanje oplate zida, armiranje armaturnom mrežom Q 196 i betoniranje zida betonom klase C 20/25, fugiranje kamena finom cementnom žbukom, oblaganje vrha zida kamenim škriljama d= 5 cm. Debljina zida prema nalogu predstavnika investitora. Obračun po m3 izvedenog zida.</t>
  </si>
  <si>
    <t>Ugradba betonskog opločnika - tlakovca. Opis stavke isti kao stavka 1.14. samo bez dobave betonskih opločnika (ugradba postojećih opločnika).Obračun po m2 .</t>
  </si>
  <si>
    <t>Radi specifičnosti mjesta izvođenja radova a prilikom formiranja jediničnih cijena za dole navedene radove, Izvoditelj mora voditi računa da će se dio radova i gradilišnog transporta  izvoditi ručno radi nemogućnosti pristupa građevinske mehanizacije, što treba ukalkulirati u jedinične cijene. Navedene količine su okvirne. Količine u izvedbi mogu biti veće ili manje od predviđenih količina. Pored navedenog, u jedinične cijene treba ukalkulirati dobavu, dopremu, skladištenje i ugradbu svog potrebnog materijala za realizaciju stavke. Planirane količine u izvođenju u pravilu nisu predviđene za jednu lokaciju nego zbrino na više lokacija i u preiodu trajanja ugovora.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</si>
</sst>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0.0"/>
  </numFmts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Courier New"/>
      <family val="3"/>
      <charset val="238"/>
    </font>
    <font>
      <sz val="11"/>
      <name val="Arial"/>
      <family val="2"/>
      <charset val="238"/>
    </font>
    <font>
      <b/>
      <u/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Symbol"/>
      <family val="1"/>
      <charset val="2"/>
    </font>
    <font>
      <b/>
      <u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43" fontId="7" fillId="0" borderId="0" xfId="1" applyFont="1" applyBorder="1" applyAlignment="1"/>
    <xf numFmtId="49" fontId="3" fillId="0" borderId="0" xfId="0" applyNumberFormat="1" applyFont="1" applyAlignment="1">
      <alignment horizontal="justify" wrapText="1"/>
    </xf>
    <xf numFmtId="49" fontId="7" fillId="0" borderId="0" xfId="0" applyNumberFormat="1" applyFont="1" applyAlignment="1">
      <alignment horizontal="justify" wrapText="1"/>
    </xf>
    <xf numFmtId="0" fontId="10" fillId="0" borderId="0" xfId="0" applyFont="1"/>
    <xf numFmtId="0" fontId="10" fillId="0" borderId="0" xfId="0" applyFont="1" applyAlignment="1">
      <alignment wrapText="1"/>
    </xf>
    <xf numFmtId="49" fontId="10" fillId="0" borderId="0" xfId="0" applyNumberFormat="1" applyFont="1" applyAlignment="1">
      <alignment horizontal="center" vertical="top"/>
    </xf>
    <xf numFmtId="49" fontId="10" fillId="0" borderId="0" xfId="0" applyNumberFormat="1" applyFont="1" applyAlignment="1">
      <alignment horizontal="justify" wrapText="1"/>
    </xf>
    <xf numFmtId="4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wrapText="1"/>
    </xf>
    <xf numFmtId="49" fontId="4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justify" vertical="center" wrapText="1"/>
    </xf>
    <xf numFmtId="49" fontId="9" fillId="0" borderId="0" xfId="0" applyNumberFormat="1" applyFont="1" applyAlignment="1">
      <alignment horizontal="justify" wrapText="1"/>
    </xf>
    <xf numFmtId="49" fontId="10" fillId="0" borderId="0" xfId="0" applyNumberFormat="1" applyFont="1" applyAlignment="1">
      <alignment horizontal="justify" vertical="top" wrapText="1"/>
    </xf>
    <xf numFmtId="49" fontId="10" fillId="0" borderId="0" xfId="0" applyNumberFormat="1" applyFont="1" applyAlignment="1">
      <alignment horizontal="right" vertical="top"/>
    </xf>
    <xf numFmtId="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9" fontId="10" fillId="0" borderId="0" xfId="0" applyNumberFormat="1" applyFont="1" applyFill="1" applyBorder="1" applyAlignment="1">
      <alignment horizontal="center" vertical="top"/>
    </xf>
    <xf numFmtId="164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wrapText="1"/>
    </xf>
    <xf numFmtId="49" fontId="10" fillId="0" borderId="0" xfId="0" applyNumberFormat="1" applyFont="1" applyAlignment="1">
      <alignment vertical="top" wrapText="1"/>
    </xf>
    <xf numFmtId="0" fontId="10" fillId="0" borderId="0" xfId="0" applyFont="1" applyBorder="1" applyAlignment="1">
      <alignment horizontal="center" vertical="top"/>
    </xf>
    <xf numFmtId="49" fontId="10" fillId="0" borderId="0" xfId="0" applyNumberFormat="1" applyFont="1" applyBorder="1" applyAlignment="1">
      <alignment horizontal="left" vertical="top" wrapText="1"/>
    </xf>
    <xf numFmtId="43" fontId="10" fillId="0" borderId="0" xfId="1" applyNumberFormat="1" applyFont="1" applyBorder="1" applyAlignment="1">
      <alignment horizontal="center" vertical="center"/>
    </xf>
    <xf numFmtId="4" fontId="10" fillId="0" borderId="0" xfId="0" applyNumberFormat="1" applyFont="1" applyFill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left" wrapText="1"/>
    </xf>
    <xf numFmtId="4" fontId="9" fillId="0" borderId="0" xfId="0" applyNumberFormat="1" applyFont="1" applyAlignment="1">
      <alignment horizontal="center" vertical="center"/>
    </xf>
    <xf numFmtId="49" fontId="10" fillId="0" borderId="0" xfId="0" applyNumberFormat="1" applyFont="1" applyBorder="1" applyAlignment="1">
      <alignment horizontal="center" vertical="top"/>
    </xf>
    <xf numFmtId="49" fontId="9" fillId="0" borderId="0" xfId="0" applyNumberFormat="1" applyFont="1" applyBorder="1" applyAlignment="1">
      <alignment horizontal="justify" wrapText="1"/>
    </xf>
    <xf numFmtId="4" fontId="9" fillId="0" borderId="0" xfId="0" applyNumberFormat="1" applyFon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49" fontId="10" fillId="0" borderId="0" xfId="0" applyNumberFormat="1" applyFont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justify" wrapText="1"/>
    </xf>
    <xf numFmtId="0" fontId="10" fillId="0" borderId="3" xfId="0" applyFont="1" applyBorder="1"/>
    <xf numFmtId="0" fontId="10" fillId="0" borderId="3" xfId="0" applyFont="1" applyBorder="1" applyAlignment="1">
      <alignment wrapText="1"/>
    </xf>
    <xf numFmtId="4" fontId="9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top"/>
    </xf>
    <xf numFmtId="43" fontId="10" fillId="0" borderId="0" xfId="1" applyFont="1" applyAlignment="1">
      <alignment wrapText="1"/>
    </xf>
    <xf numFmtId="49" fontId="10" fillId="0" borderId="0" xfId="0" applyNumberFormat="1" applyFont="1" applyBorder="1" applyAlignment="1">
      <alignment horizontal="justify" wrapText="1"/>
    </xf>
    <xf numFmtId="49" fontId="9" fillId="0" borderId="0" xfId="0" applyNumberFormat="1" applyFont="1" applyBorder="1" applyAlignment="1">
      <alignment horizontal="right" wrapText="1"/>
    </xf>
    <xf numFmtId="0" fontId="10" fillId="0" borderId="0" xfId="0" applyNumberFormat="1" applyFont="1" applyAlignment="1">
      <alignment horizontal="justify" vertical="top" wrapText="1"/>
    </xf>
    <xf numFmtId="0" fontId="9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wrapText="1"/>
    </xf>
    <xf numFmtId="49" fontId="9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49" fontId="9" fillId="0" borderId="0" xfId="0" applyNumberFormat="1" applyFont="1" applyAlignment="1">
      <alignment horizontal="left" vertical="center" wrapText="1"/>
    </xf>
    <xf numFmtId="0" fontId="10" fillId="0" borderId="0" xfId="0" applyNumberFormat="1" applyFont="1" applyAlignment="1">
      <alignment horizontal="left" vertical="center" wrapText="1"/>
    </xf>
    <xf numFmtId="4" fontId="10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center" vertical="top" wrapText="1"/>
    </xf>
    <xf numFmtId="0" fontId="10" fillId="0" borderId="0" xfId="0" applyNumberFormat="1" applyFont="1" applyAlignment="1">
      <alignment horizontal="justify" vertical="center" wrapText="1"/>
    </xf>
    <xf numFmtId="4" fontId="10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wrapText="1"/>
    </xf>
    <xf numFmtId="0" fontId="10" fillId="0" borderId="0" xfId="0" applyNumberFormat="1" applyFont="1" applyAlignment="1">
      <alignment horizontal="center" wrapText="1"/>
    </xf>
    <xf numFmtId="4" fontId="10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Alignment="1">
      <alignment horizontal="center"/>
    </xf>
    <xf numFmtId="0" fontId="10" fillId="0" borderId="0" xfId="0" applyFont="1" applyFill="1"/>
    <xf numFmtId="4" fontId="9" fillId="0" borderId="0" xfId="0" applyNumberFormat="1" applyFont="1" applyFill="1" applyBorder="1" applyAlignment="1">
      <alignment horizontal="center" vertical="center"/>
    </xf>
    <xf numFmtId="0" fontId="10" fillId="0" borderId="3" xfId="0" applyFont="1" applyFill="1" applyBorder="1"/>
    <xf numFmtId="0" fontId="10" fillId="0" borderId="0" xfId="0" applyFont="1" applyFill="1" applyBorder="1"/>
    <xf numFmtId="0" fontId="10" fillId="0" borderId="0" xfId="0" applyFont="1" applyFill="1" applyAlignment="1">
      <alignment horizontal="center"/>
    </xf>
    <xf numFmtId="43" fontId="9" fillId="0" borderId="0" xfId="1" applyFont="1" applyFill="1" applyAlignment="1">
      <alignment horizontal="center" wrapText="1"/>
    </xf>
    <xf numFmtId="43" fontId="10" fillId="0" borderId="0" xfId="1" applyFont="1" applyFill="1" applyAlignment="1">
      <alignment wrapText="1"/>
    </xf>
    <xf numFmtId="0" fontId="9" fillId="0" borderId="0" xfId="0" applyNumberFormat="1" applyFont="1" applyFill="1" applyAlignment="1">
      <alignment horizontal="center" vertical="center" wrapText="1"/>
    </xf>
    <xf numFmtId="4" fontId="9" fillId="0" borderId="0" xfId="0" applyNumberFormat="1" applyFont="1" applyFill="1" applyAlignment="1">
      <alignment horizontal="center"/>
    </xf>
    <xf numFmtId="4" fontId="10" fillId="0" borderId="0" xfId="0" applyNumberFormat="1" applyFont="1" applyFill="1" applyBorder="1" applyAlignment="1">
      <alignment horizontal="center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6"/>
  <sheetViews>
    <sheetView tabSelected="1" workbookViewId="0">
      <selection activeCell="I13" sqref="I13"/>
    </sheetView>
  </sheetViews>
  <sheetFormatPr defaultRowHeight="15" x14ac:dyDescent="0.25"/>
  <cols>
    <col min="1" max="1" width="5.85546875" style="6" customWidth="1"/>
    <col min="2" max="2" width="56.7109375" style="7" customWidth="1"/>
    <col min="3" max="3" width="21.85546875" style="62" customWidth="1"/>
    <col min="4" max="4" width="9.28515625" style="4" customWidth="1"/>
    <col min="5" max="5" width="18.140625" style="5" customWidth="1"/>
    <col min="6" max="6" width="16" style="4" customWidth="1"/>
    <col min="7" max="7" width="9.140625" style="4"/>
    <col min="8" max="8" width="15.7109375" style="4" customWidth="1"/>
    <col min="9" max="16384" width="9.140625" style="4"/>
  </cols>
  <sheetData>
    <row r="1" spans="1:6" x14ac:dyDescent="0.25">
      <c r="A1" s="51"/>
      <c r="B1" s="52"/>
      <c r="C1" s="52"/>
    </row>
    <row r="2" spans="1:6" ht="25.5" customHeight="1" x14ac:dyDescent="0.25"/>
    <row r="3" spans="1:6" x14ac:dyDescent="0.25">
      <c r="A3" s="53" t="s">
        <v>0</v>
      </c>
      <c r="B3" s="54"/>
      <c r="C3" s="55"/>
    </row>
    <row r="4" spans="1:6" x14ac:dyDescent="0.25">
      <c r="A4" s="56"/>
      <c r="B4" s="57"/>
      <c r="C4" s="58"/>
    </row>
    <row r="5" spans="1:6" ht="109.5" customHeight="1" x14ac:dyDescent="0.25">
      <c r="A5" s="57" t="s">
        <v>157</v>
      </c>
      <c r="B5" s="57"/>
      <c r="C5" s="57"/>
    </row>
    <row r="6" spans="1:6" ht="15.75" customHeight="1" x14ac:dyDescent="0.25">
      <c r="A6" s="9"/>
      <c r="B6" s="10"/>
      <c r="C6" s="63"/>
    </row>
    <row r="7" spans="1:6" s="14" customFormat="1" ht="21.75" customHeight="1" x14ac:dyDescent="0.2">
      <c r="A7" s="11" t="s">
        <v>1</v>
      </c>
      <c r="B7" s="11" t="s">
        <v>2</v>
      </c>
      <c r="C7" s="64" t="s">
        <v>3</v>
      </c>
      <c r="D7" s="13" t="s">
        <v>4</v>
      </c>
      <c r="E7" s="12" t="s">
        <v>5</v>
      </c>
      <c r="F7" s="12" t="s">
        <v>6</v>
      </c>
    </row>
    <row r="8" spans="1:6" ht="14.25" customHeight="1" x14ac:dyDescent="0.25">
      <c r="B8" s="2"/>
    </row>
    <row r="9" spans="1:6" ht="28.5" customHeight="1" x14ac:dyDescent="0.25">
      <c r="A9" s="15" t="s">
        <v>7</v>
      </c>
      <c r="B9" s="16" t="s">
        <v>65</v>
      </c>
      <c r="C9" s="65"/>
    </row>
    <row r="10" spans="1:6" ht="12.75" customHeight="1" x14ac:dyDescent="0.25">
      <c r="B10" s="17"/>
    </row>
    <row r="11" spans="1:6" ht="47.25" customHeight="1" x14ac:dyDescent="0.25">
      <c r="A11" s="6" t="s">
        <v>7</v>
      </c>
      <c r="B11" s="18" t="s">
        <v>8</v>
      </c>
    </row>
    <row r="12" spans="1:6" x14ac:dyDescent="0.25">
      <c r="A12" s="19"/>
      <c r="C12" s="29">
        <v>5</v>
      </c>
      <c r="D12" s="21" t="s">
        <v>10</v>
      </c>
      <c r="E12" s="8"/>
      <c r="F12" s="8">
        <f>C12*E12</f>
        <v>0</v>
      </c>
    </row>
    <row r="14" spans="1:6" ht="93.75" customHeight="1" x14ac:dyDescent="0.25">
      <c r="A14" s="6" t="s">
        <v>69</v>
      </c>
      <c r="B14" s="48" t="s">
        <v>14</v>
      </c>
    </row>
    <row r="15" spans="1:6" x14ac:dyDescent="0.25">
      <c r="C15" s="29">
        <v>10</v>
      </c>
      <c r="D15" s="21" t="s">
        <v>10</v>
      </c>
      <c r="E15" s="8"/>
      <c r="F15" s="8">
        <f>C15*E15</f>
        <v>0</v>
      </c>
    </row>
    <row r="17" spans="1:6" ht="62.25" customHeight="1" x14ac:dyDescent="0.25">
      <c r="A17" s="6" t="s">
        <v>70</v>
      </c>
      <c r="B17" s="18" t="s">
        <v>15</v>
      </c>
    </row>
    <row r="18" spans="1:6" x14ac:dyDescent="0.25">
      <c r="A18" s="19" t="s">
        <v>9</v>
      </c>
      <c r="B18" s="7" t="s">
        <v>16</v>
      </c>
      <c r="C18" s="29">
        <v>30</v>
      </c>
      <c r="D18" s="21" t="s">
        <v>10</v>
      </c>
      <c r="E18" s="8"/>
      <c r="F18" s="8">
        <f>C18*E18</f>
        <v>0</v>
      </c>
    </row>
    <row r="19" spans="1:6" x14ac:dyDescent="0.25">
      <c r="A19" s="19" t="s">
        <v>11</v>
      </c>
      <c r="B19" s="7" t="s">
        <v>17</v>
      </c>
      <c r="C19" s="29">
        <v>100</v>
      </c>
      <c r="D19" s="21" t="s">
        <v>10</v>
      </c>
      <c r="E19" s="8"/>
      <c r="F19" s="8">
        <f>C19*E19</f>
        <v>0</v>
      </c>
    </row>
    <row r="21" spans="1:6" ht="44.25" customHeight="1" x14ac:dyDescent="0.25">
      <c r="A21" s="6" t="s">
        <v>71</v>
      </c>
      <c r="B21" s="18" t="s">
        <v>127</v>
      </c>
    </row>
    <row r="22" spans="1:6" x14ac:dyDescent="0.25">
      <c r="C22" s="29">
        <v>40</v>
      </c>
      <c r="D22" s="21" t="s">
        <v>10</v>
      </c>
      <c r="E22" s="8"/>
      <c r="F22" s="8">
        <f>C22*E22</f>
        <v>0</v>
      </c>
    </row>
    <row r="24" spans="1:6" ht="75" customHeight="1" x14ac:dyDescent="0.25">
      <c r="A24" s="6" t="s">
        <v>72</v>
      </c>
      <c r="B24" s="48" t="s">
        <v>128</v>
      </c>
    </row>
    <row r="25" spans="1:6" x14ac:dyDescent="0.25">
      <c r="A25" s="19" t="s">
        <v>9</v>
      </c>
      <c r="B25" s="7" t="s">
        <v>18</v>
      </c>
      <c r="C25" s="29">
        <v>30</v>
      </c>
      <c r="D25" s="21" t="s">
        <v>10</v>
      </c>
      <c r="E25" s="8"/>
      <c r="F25" s="8">
        <f>C25*E25</f>
        <v>0</v>
      </c>
    </row>
    <row r="26" spans="1:6" x14ac:dyDescent="0.25">
      <c r="A26" s="19" t="s">
        <v>11</v>
      </c>
      <c r="B26" s="7" t="s">
        <v>19</v>
      </c>
      <c r="C26" s="29">
        <v>5</v>
      </c>
      <c r="D26" s="21" t="s">
        <v>10</v>
      </c>
      <c r="E26" s="8"/>
      <c r="F26" s="8">
        <f>C26*E26</f>
        <v>0</v>
      </c>
    </row>
    <row r="28" spans="1:6" ht="78.75" customHeight="1" x14ac:dyDescent="0.25">
      <c r="A28" s="6" t="s">
        <v>73</v>
      </c>
      <c r="B28" s="48" t="s">
        <v>121</v>
      </c>
    </row>
    <row r="29" spans="1:6" x14ac:dyDescent="0.25">
      <c r="A29" s="19"/>
      <c r="C29" s="29">
        <v>100</v>
      </c>
      <c r="D29" s="21" t="s">
        <v>20</v>
      </c>
      <c r="E29" s="8"/>
      <c r="F29" s="8">
        <f>C29*E29</f>
        <v>0</v>
      </c>
    </row>
    <row r="30" spans="1:6" x14ac:dyDescent="0.25">
      <c r="A30" s="19"/>
    </row>
    <row r="31" spans="1:6" ht="31.5" customHeight="1" x14ac:dyDescent="0.25">
      <c r="A31" s="6" t="s">
        <v>74</v>
      </c>
      <c r="B31" s="18" t="s">
        <v>54</v>
      </c>
    </row>
    <row r="32" spans="1:6" x14ac:dyDescent="0.25">
      <c r="C32" s="66">
        <v>20</v>
      </c>
      <c r="D32" s="4" t="s">
        <v>10</v>
      </c>
      <c r="E32" s="8"/>
      <c r="F32" s="8">
        <f>C32*E32</f>
        <v>0</v>
      </c>
    </row>
    <row r="33" spans="1:6" x14ac:dyDescent="0.25">
      <c r="C33" s="67"/>
    </row>
    <row r="34" spans="1:6" ht="30.75" customHeight="1" x14ac:dyDescent="0.25">
      <c r="A34" s="6" t="s">
        <v>75</v>
      </c>
      <c r="B34" s="18" t="s">
        <v>112</v>
      </c>
    </row>
    <row r="35" spans="1:6" x14ac:dyDescent="0.25">
      <c r="C35" s="29">
        <v>200</v>
      </c>
      <c r="D35" s="21" t="s">
        <v>20</v>
      </c>
      <c r="E35" s="8"/>
      <c r="F35" s="8">
        <f>C35*E35</f>
        <v>0</v>
      </c>
    </row>
    <row r="36" spans="1:6" x14ac:dyDescent="0.25">
      <c r="B36" s="3"/>
    </row>
    <row r="37" spans="1:6" ht="32.25" customHeight="1" x14ac:dyDescent="0.25">
      <c r="A37" s="6" t="s">
        <v>76</v>
      </c>
      <c r="B37" s="18" t="s">
        <v>126</v>
      </c>
    </row>
    <row r="38" spans="1:6" x14ac:dyDescent="0.25">
      <c r="C38" s="29">
        <v>200</v>
      </c>
      <c r="D38" s="21" t="s">
        <v>20</v>
      </c>
      <c r="E38" s="8"/>
      <c r="F38" s="8">
        <f>C38*E38</f>
        <v>0</v>
      </c>
    </row>
    <row r="40" spans="1:6" ht="66" customHeight="1" x14ac:dyDescent="0.25">
      <c r="A40" s="22" t="s">
        <v>113</v>
      </c>
      <c r="B40" s="18" t="s">
        <v>129</v>
      </c>
      <c r="D40" s="23"/>
    </row>
    <row r="41" spans="1:6" x14ac:dyDescent="0.25">
      <c r="A41" s="19" t="s">
        <v>9</v>
      </c>
      <c r="B41" s="7" t="s">
        <v>24</v>
      </c>
      <c r="C41" s="29">
        <v>30</v>
      </c>
      <c r="D41" s="21" t="s">
        <v>20</v>
      </c>
      <c r="E41" s="8"/>
      <c r="F41" s="8">
        <f t="shared" ref="F41:F44" si="0">C41*E41</f>
        <v>0</v>
      </c>
    </row>
    <row r="42" spans="1:6" x14ac:dyDescent="0.25">
      <c r="A42" s="19" t="s">
        <v>11</v>
      </c>
      <c r="B42" s="7" t="s">
        <v>21</v>
      </c>
      <c r="C42" s="29">
        <v>5</v>
      </c>
      <c r="D42" s="21" t="s">
        <v>10</v>
      </c>
      <c r="E42" s="8"/>
      <c r="F42" s="8">
        <f t="shared" si="0"/>
        <v>0</v>
      </c>
    </row>
    <row r="43" spans="1:6" x14ac:dyDescent="0.25">
      <c r="A43" s="19" t="s">
        <v>12</v>
      </c>
      <c r="B43" s="7" t="s">
        <v>23</v>
      </c>
      <c r="C43" s="29">
        <v>10</v>
      </c>
      <c r="D43" s="21" t="s">
        <v>10</v>
      </c>
      <c r="E43" s="8"/>
      <c r="F43" s="8">
        <f t="shared" si="0"/>
        <v>0</v>
      </c>
    </row>
    <row r="44" spans="1:6" x14ac:dyDescent="0.25">
      <c r="A44" s="19" t="s">
        <v>13</v>
      </c>
      <c r="B44" s="7" t="s">
        <v>56</v>
      </c>
      <c r="C44" s="29">
        <v>400</v>
      </c>
      <c r="D44" s="21" t="s">
        <v>22</v>
      </c>
      <c r="E44" s="8"/>
      <c r="F44" s="8">
        <f t="shared" si="0"/>
        <v>0</v>
      </c>
    </row>
    <row r="46" spans="1:6" ht="106.5" customHeight="1" x14ac:dyDescent="0.25">
      <c r="A46" s="6" t="s">
        <v>114</v>
      </c>
      <c r="B46" s="48" t="s">
        <v>155</v>
      </c>
    </row>
    <row r="47" spans="1:6" x14ac:dyDescent="0.25">
      <c r="C47" s="29">
        <v>15</v>
      </c>
      <c r="D47" s="21" t="s">
        <v>10</v>
      </c>
      <c r="E47" s="8"/>
      <c r="F47" s="8">
        <f t="shared" ref="F47" si="1">C47*E47</f>
        <v>0</v>
      </c>
    </row>
    <row r="49" spans="1:6" ht="105" customHeight="1" x14ac:dyDescent="0.25">
      <c r="A49" s="6" t="s">
        <v>130</v>
      </c>
      <c r="B49" s="48" t="s">
        <v>154</v>
      </c>
    </row>
    <row r="50" spans="1:6" x14ac:dyDescent="0.25">
      <c r="C50" s="29">
        <v>15</v>
      </c>
      <c r="D50" s="21" t="s">
        <v>10</v>
      </c>
      <c r="E50" s="8"/>
      <c r="F50" s="8">
        <f t="shared" ref="F50" si="2">C50*E50</f>
        <v>0</v>
      </c>
    </row>
    <row r="52" spans="1:6" ht="63.75" customHeight="1" x14ac:dyDescent="0.25">
      <c r="A52" s="6" t="s">
        <v>153</v>
      </c>
      <c r="B52" s="18" t="s">
        <v>25</v>
      </c>
    </row>
    <row r="53" spans="1:6" x14ac:dyDescent="0.25">
      <c r="C53" s="29">
        <v>15</v>
      </c>
      <c r="D53" s="21" t="s">
        <v>20</v>
      </c>
      <c r="E53" s="8"/>
      <c r="F53" s="8">
        <f t="shared" ref="F53" si="3">C53*E53</f>
        <v>0</v>
      </c>
    </row>
    <row r="55" spans="1:6" ht="149.25" customHeight="1" x14ac:dyDescent="0.25">
      <c r="A55" s="6" t="s">
        <v>77</v>
      </c>
      <c r="B55" s="48" t="s">
        <v>26</v>
      </c>
    </row>
    <row r="56" spans="1:6" x14ac:dyDescent="0.25">
      <c r="C56" s="29">
        <v>50</v>
      </c>
      <c r="D56" s="21" t="s">
        <v>20</v>
      </c>
      <c r="E56" s="8"/>
      <c r="F56" s="8">
        <f t="shared" ref="F56" si="4">C56*E56</f>
        <v>0</v>
      </c>
    </row>
    <row r="58" spans="1:6" ht="47.25" customHeight="1" x14ac:dyDescent="0.25">
      <c r="A58" s="6" t="s">
        <v>78</v>
      </c>
      <c r="B58" s="18" t="s">
        <v>156</v>
      </c>
    </row>
    <row r="59" spans="1:6" x14ac:dyDescent="0.25">
      <c r="C59" s="29">
        <v>20</v>
      </c>
      <c r="D59" s="21" t="s">
        <v>20</v>
      </c>
      <c r="E59" s="8"/>
      <c r="F59" s="8">
        <f t="shared" ref="F59" si="5">C59*E59</f>
        <v>0</v>
      </c>
    </row>
    <row r="61" spans="1:6" ht="32.25" customHeight="1" x14ac:dyDescent="0.25">
      <c r="A61" s="6" t="s">
        <v>79</v>
      </c>
      <c r="B61" s="18" t="s">
        <v>131</v>
      </c>
    </row>
    <row r="62" spans="1:6" x14ac:dyDescent="0.25">
      <c r="C62" s="29">
        <v>20</v>
      </c>
      <c r="D62" s="21" t="s">
        <v>20</v>
      </c>
      <c r="E62" s="8"/>
      <c r="F62" s="8">
        <f t="shared" ref="F62" si="6">C62*E62</f>
        <v>0</v>
      </c>
    </row>
    <row r="64" spans="1:6" ht="90.75" customHeight="1" x14ac:dyDescent="0.25">
      <c r="A64" s="6" t="s">
        <v>80</v>
      </c>
      <c r="B64" s="48" t="s">
        <v>132</v>
      </c>
    </row>
    <row r="65" spans="1:6" x14ac:dyDescent="0.25">
      <c r="A65" s="19" t="s">
        <v>9</v>
      </c>
      <c r="B65" s="24" t="s">
        <v>57</v>
      </c>
      <c r="C65" s="29">
        <v>200</v>
      </c>
      <c r="D65" s="21" t="s">
        <v>20</v>
      </c>
      <c r="E65" s="8"/>
      <c r="F65" s="8">
        <f t="shared" ref="F65:F67" si="7">C65*E65</f>
        <v>0</v>
      </c>
    </row>
    <row r="66" spans="1:6" x14ac:dyDescent="0.25">
      <c r="A66" s="19" t="s">
        <v>11</v>
      </c>
      <c r="B66" s="7" t="s">
        <v>122</v>
      </c>
      <c r="C66" s="29">
        <v>10</v>
      </c>
      <c r="D66" s="21" t="s">
        <v>27</v>
      </c>
      <c r="E66" s="8"/>
      <c r="F66" s="8">
        <f t="shared" si="7"/>
        <v>0</v>
      </c>
    </row>
    <row r="67" spans="1:6" x14ac:dyDescent="0.25">
      <c r="A67" s="19" t="s">
        <v>12</v>
      </c>
      <c r="B67" s="7" t="s">
        <v>123</v>
      </c>
      <c r="C67" s="29">
        <v>5</v>
      </c>
      <c r="D67" s="21" t="s">
        <v>27</v>
      </c>
      <c r="E67" s="8"/>
      <c r="F67" s="8">
        <f t="shared" si="7"/>
        <v>0</v>
      </c>
    </row>
    <row r="69" spans="1:6" ht="75.75" customHeight="1" x14ac:dyDescent="0.25">
      <c r="A69" s="6" t="s">
        <v>81</v>
      </c>
      <c r="B69" s="48" t="s">
        <v>28</v>
      </c>
    </row>
    <row r="70" spans="1:6" x14ac:dyDescent="0.25">
      <c r="C70" s="29">
        <v>30</v>
      </c>
      <c r="D70" s="21" t="s">
        <v>27</v>
      </c>
      <c r="E70" s="8"/>
      <c r="F70" s="8">
        <f t="shared" ref="F70" si="8">C70*E70</f>
        <v>0</v>
      </c>
    </row>
    <row r="72" spans="1:6" ht="78.75" customHeight="1" x14ac:dyDescent="0.25">
      <c r="A72" s="6" t="s">
        <v>82</v>
      </c>
      <c r="B72" s="48" t="s">
        <v>58</v>
      </c>
    </row>
    <row r="73" spans="1:6" x14ac:dyDescent="0.25">
      <c r="C73" s="29">
        <v>20</v>
      </c>
      <c r="D73" s="21" t="s">
        <v>27</v>
      </c>
      <c r="E73" s="8"/>
      <c r="F73" s="8">
        <f t="shared" ref="F73" si="9">C73*E73</f>
        <v>0</v>
      </c>
    </row>
    <row r="75" spans="1:6" ht="29.25" customHeight="1" x14ac:dyDescent="0.25">
      <c r="A75" s="6" t="s">
        <v>83</v>
      </c>
      <c r="B75" s="18" t="s">
        <v>29</v>
      </c>
      <c r="D75" s="23"/>
    </row>
    <row r="76" spans="1:6" x14ac:dyDescent="0.25">
      <c r="C76" s="29">
        <v>120</v>
      </c>
      <c r="D76" s="21" t="s">
        <v>10</v>
      </c>
      <c r="E76" s="8"/>
      <c r="F76" s="8">
        <f t="shared" ref="F76" si="10">C76*E76</f>
        <v>0</v>
      </c>
    </row>
    <row r="78" spans="1:6" ht="61.5" customHeight="1" x14ac:dyDescent="0.25">
      <c r="A78" s="6" t="s">
        <v>84</v>
      </c>
      <c r="B78" s="18" t="s">
        <v>133</v>
      </c>
      <c r="D78" s="23"/>
    </row>
    <row r="79" spans="1:6" x14ac:dyDescent="0.25">
      <c r="A79" s="19"/>
      <c r="C79" s="29">
        <v>20</v>
      </c>
      <c r="D79" s="21" t="s">
        <v>10</v>
      </c>
      <c r="E79" s="8"/>
      <c r="F79" s="8">
        <f t="shared" ref="F79" si="11">C79*E79</f>
        <v>0</v>
      </c>
    </row>
    <row r="81" spans="1:6" ht="48.75" customHeight="1" x14ac:dyDescent="0.25">
      <c r="A81" s="6" t="s">
        <v>85</v>
      </c>
      <c r="B81" s="18" t="s">
        <v>30</v>
      </c>
    </row>
    <row r="82" spans="1:6" x14ac:dyDescent="0.25">
      <c r="B82" s="25"/>
      <c r="C82" s="29">
        <v>70</v>
      </c>
      <c r="D82" s="20" t="s">
        <v>10</v>
      </c>
      <c r="E82" s="8"/>
      <c r="F82" s="8">
        <f t="shared" ref="F82" si="12">C82*E82</f>
        <v>0</v>
      </c>
    </row>
    <row r="83" spans="1:6" x14ac:dyDescent="0.25">
      <c r="B83" s="25"/>
    </row>
    <row r="84" spans="1:6" ht="77.25" customHeight="1" x14ac:dyDescent="0.25">
      <c r="A84" s="6" t="s">
        <v>86</v>
      </c>
      <c r="B84" s="48" t="s">
        <v>134</v>
      </c>
    </row>
    <row r="85" spans="1:6" x14ac:dyDescent="0.25">
      <c r="B85" s="25"/>
      <c r="C85" s="29">
        <v>15</v>
      </c>
      <c r="D85" s="20" t="s">
        <v>10</v>
      </c>
      <c r="E85" s="8"/>
      <c r="F85" s="8">
        <f t="shared" ref="F85" si="13">C85*E85</f>
        <v>0</v>
      </c>
    </row>
    <row r="86" spans="1:6" x14ac:dyDescent="0.25">
      <c r="B86" s="25"/>
      <c r="C86" s="29"/>
      <c r="D86" s="20"/>
      <c r="E86" s="8"/>
      <c r="F86" s="8"/>
    </row>
    <row r="87" spans="1:6" ht="62.25" customHeight="1" x14ac:dyDescent="0.25">
      <c r="A87" s="6" t="s">
        <v>87</v>
      </c>
      <c r="B87" s="18" t="s">
        <v>135</v>
      </c>
    </row>
    <row r="88" spans="1:6" x14ac:dyDescent="0.25">
      <c r="B88" s="25"/>
      <c r="C88" s="29">
        <v>60</v>
      </c>
      <c r="D88" s="20" t="s">
        <v>10</v>
      </c>
      <c r="E88" s="8"/>
      <c r="F88" s="8">
        <f t="shared" ref="F88" si="14">C88*E88</f>
        <v>0</v>
      </c>
    </row>
    <row r="89" spans="1:6" x14ac:dyDescent="0.25">
      <c r="B89" s="25"/>
    </row>
    <row r="90" spans="1:6" ht="80.25" customHeight="1" x14ac:dyDescent="0.25">
      <c r="A90" s="6" t="s">
        <v>88</v>
      </c>
      <c r="B90" s="48" t="s">
        <v>107</v>
      </c>
    </row>
    <row r="91" spans="1:6" x14ac:dyDescent="0.25">
      <c r="A91" s="19" t="s">
        <v>9</v>
      </c>
      <c r="B91" s="25" t="s">
        <v>31</v>
      </c>
      <c r="C91" s="29">
        <v>10</v>
      </c>
      <c r="D91" s="20" t="s">
        <v>32</v>
      </c>
      <c r="E91" s="8"/>
      <c r="F91" s="8">
        <f t="shared" ref="F91:F93" si="15">C91*E91</f>
        <v>0</v>
      </c>
    </row>
    <row r="92" spans="1:6" x14ac:dyDescent="0.25">
      <c r="A92" s="19" t="s">
        <v>11</v>
      </c>
      <c r="B92" s="25" t="s">
        <v>33</v>
      </c>
      <c r="C92" s="29">
        <v>15</v>
      </c>
      <c r="D92" s="20" t="s">
        <v>32</v>
      </c>
      <c r="E92" s="8"/>
      <c r="F92" s="8">
        <f t="shared" si="15"/>
        <v>0</v>
      </c>
    </row>
    <row r="93" spans="1:6" x14ac:dyDescent="0.25">
      <c r="A93" s="19" t="s">
        <v>12</v>
      </c>
      <c r="B93" s="25" t="s">
        <v>34</v>
      </c>
      <c r="C93" s="29">
        <v>20</v>
      </c>
      <c r="D93" s="20" t="s">
        <v>32</v>
      </c>
      <c r="E93" s="8"/>
      <c r="F93" s="8">
        <f t="shared" si="15"/>
        <v>0</v>
      </c>
    </row>
    <row r="94" spans="1:6" x14ac:dyDescent="0.25">
      <c r="B94" s="25"/>
    </row>
    <row r="95" spans="1:6" ht="31.5" customHeight="1" x14ac:dyDescent="0.25">
      <c r="A95" s="6" t="s">
        <v>89</v>
      </c>
      <c r="B95" s="18" t="s">
        <v>35</v>
      </c>
    </row>
    <row r="96" spans="1:6" x14ac:dyDescent="0.25">
      <c r="A96" s="19" t="s">
        <v>9</v>
      </c>
      <c r="B96" s="25" t="s">
        <v>36</v>
      </c>
      <c r="C96" s="29">
        <v>20</v>
      </c>
      <c r="D96" s="20" t="s">
        <v>32</v>
      </c>
      <c r="E96" s="8"/>
      <c r="F96" s="8">
        <f t="shared" ref="F96:F98" si="16">C96*E96</f>
        <v>0</v>
      </c>
    </row>
    <row r="97" spans="1:6" x14ac:dyDescent="0.25">
      <c r="A97" s="19" t="s">
        <v>11</v>
      </c>
      <c r="B97" s="25" t="s">
        <v>37</v>
      </c>
      <c r="C97" s="29">
        <v>20</v>
      </c>
      <c r="D97" s="20" t="s">
        <v>32</v>
      </c>
      <c r="E97" s="8"/>
      <c r="F97" s="8">
        <f t="shared" si="16"/>
        <v>0</v>
      </c>
    </row>
    <row r="98" spans="1:6" x14ac:dyDescent="0.25">
      <c r="A98" s="19" t="s">
        <v>12</v>
      </c>
      <c r="B98" s="25" t="s">
        <v>31</v>
      </c>
      <c r="C98" s="29">
        <v>50</v>
      </c>
      <c r="D98" s="20" t="s">
        <v>32</v>
      </c>
      <c r="E98" s="8"/>
      <c r="F98" s="8">
        <f t="shared" si="16"/>
        <v>0</v>
      </c>
    </row>
    <row r="99" spans="1:6" x14ac:dyDescent="0.25">
      <c r="B99" s="25"/>
    </row>
    <row r="100" spans="1:6" ht="48" customHeight="1" x14ac:dyDescent="0.25">
      <c r="A100" s="6" t="s">
        <v>90</v>
      </c>
      <c r="B100" s="18" t="s">
        <v>136</v>
      </c>
    </row>
    <row r="101" spans="1:6" x14ac:dyDescent="0.25">
      <c r="B101" s="25"/>
      <c r="C101" s="29">
        <v>15</v>
      </c>
      <c r="D101" s="20" t="s">
        <v>10</v>
      </c>
      <c r="E101" s="8"/>
      <c r="F101" s="8">
        <f t="shared" ref="F101" si="17">C101*E101</f>
        <v>0</v>
      </c>
    </row>
    <row r="102" spans="1:6" x14ac:dyDescent="0.25">
      <c r="B102" s="25"/>
    </row>
    <row r="103" spans="1:6" ht="33" customHeight="1" x14ac:dyDescent="0.25">
      <c r="A103" s="6" t="s">
        <v>91</v>
      </c>
      <c r="B103" s="18" t="s">
        <v>137</v>
      </c>
    </row>
    <row r="104" spans="1:6" x14ac:dyDescent="0.25">
      <c r="C104" s="29">
        <v>100</v>
      </c>
      <c r="D104" s="21" t="s">
        <v>20</v>
      </c>
      <c r="E104" s="8"/>
      <c r="F104" s="8">
        <f t="shared" ref="F104" si="18">C104*E104</f>
        <v>0</v>
      </c>
    </row>
    <row r="106" spans="1:6" ht="46.5" customHeight="1" x14ac:dyDescent="0.25">
      <c r="A106" s="6" t="s">
        <v>92</v>
      </c>
      <c r="B106" s="18" t="s">
        <v>124</v>
      </c>
    </row>
    <row r="107" spans="1:6" x14ac:dyDescent="0.25">
      <c r="C107" s="29">
        <v>10</v>
      </c>
      <c r="D107" s="21" t="s">
        <v>27</v>
      </c>
      <c r="E107" s="8"/>
      <c r="F107" s="8">
        <f t="shared" ref="F107" si="19">C107*E107</f>
        <v>0</v>
      </c>
    </row>
    <row r="109" spans="1:6" ht="30.75" customHeight="1" x14ac:dyDescent="0.25">
      <c r="A109" s="6" t="s">
        <v>93</v>
      </c>
      <c r="B109" s="18" t="s">
        <v>120</v>
      </c>
    </row>
    <row r="110" spans="1:6" x14ac:dyDescent="0.25">
      <c r="C110" s="29">
        <v>20</v>
      </c>
      <c r="D110" s="21" t="s">
        <v>27</v>
      </c>
      <c r="E110" s="8"/>
      <c r="F110" s="8">
        <f t="shared" ref="F110" si="20">C110*E110</f>
        <v>0</v>
      </c>
    </row>
    <row r="112" spans="1:6" ht="48.75" customHeight="1" x14ac:dyDescent="0.25">
      <c r="A112" s="6" t="s">
        <v>94</v>
      </c>
      <c r="B112" s="18" t="s">
        <v>138</v>
      </c>
    </row>
    <row r="113" spans="1:6" x14ac:dyDescent="0.25">
      <c r="C113" s="29">
        <v>200</v>
      </c>
      <c r="D113" s="21" t="s">
        <v>10</v>
      </c>
      <c r="E113" s="8"/>
      <c r="F113" s="8">
        <f t="shared" ref="F113" si="21">C113*E113</f>
        <v>0</v>
      </c>
    </row>
    <row r="115" spans="1:6" ht="32.25" customHeight="1" x14ac:dyDescent="0.25">
      <c r="A115" s="26" t="s">
        <v>95</v>
      </c>
      <c r="B115" s="18" t="s">
        <v>139</v>
      </c>
    </row>
    <row r="116" spans="1:6" x14ac:dyDescent="0.25">
      <c r="A116" s="26"/>
      <c r="B116" s="27"/>
      <c r="C116" s="29">
        <v>20</v>
      </c>
      <c r="D116" s="28" t="s">
        <v>27</v>
      </c>
      <c r="E116" s="8"/>
      <c r="F116" s="8">
        <f t="shared" ref="F116" si="22">C116*E116</f>
        <v>0</v>
      </c>
    </row>
    <row r="117" spans="1:6" x14ac:dyDescent="0.25">
      <c r="A117" s="26"/>
      <c r="B117" s="27"/>
    </row>
    <row r="118" spans="1:6" ht="33" customHeight="1" x14ac:dyDescent="0.25">
      <c r="A118" s="26" t="s">
        <v>96</v>
      </c>
      <c r="B118" s="18" t="s">
        <v>38</v>
      </c>
    </row>
    <row r="119" spans="1:6" x14ac:dyDescent="0.25">
      <c r="A119" s="26"/>
      <c r="B119" s="27"/>
      <c r="C119" s="29">
        <v>30</v>
      </c>
      <c r="D119" s="28" t="s">
        <v>27</v>
      </c>
      <c r="E119" s="8"/>
      <c r="F119" s="8">
        <f t="shared" ref="F119" si="23">C119*E119</f>
        <v>0</v>
      </c>
    </row>
    <row r="120" spans="1:6" x14ac:dyDescent="0.25">
      <c r="A120" s="26"/>
      <c r="B120" s="27"/>
    </row>
    <row r="121" spans="1:6" ht="258" customHeight="1" x14ac:dyDescent="0.25">
      <c r="A121" s="6" t="s">
        <v>97</v>
      </c>
      <c r="B121" s="48" t="s">
        <v>140</v>
      </c>
    </row>
    <row r="122" spans="1:6" x14ac:dyDescent="0.25">
      <c r="A122" s="19" t="s">
        <v>9</v>
      </c>
      <c r="B122" s="7" t="s">
        <v>39</v>
      </c>
      <c r="C122" s="29">
        <v>200</v>
      </c>
      <c r="D122" s="21" t="s">
        <v>10</v>
      </c>
      <c r="E122" s="8"/>
      <c r="F122" s="8">
        <f t="shared" ref="F122:F123" si="24">C122*E122</f>
        <v>0</v>
      </c>
    </row>
    <row r="123" spans="1:6" x14ac:dyDescent="0.25">
      <c r="A123" s="19" t="s">
        <v>11</v>
      </c>
      <c r="B123" s="7" t="s">
        <v>40</v>
      </c>
      <c r="C123" s="29">
        <v>150</v>
      </c>
      <c r="D123" s="21" t="s">
        <v>10</v>
      </c>
      <c r="E123" s="8"/>
      <c r="F123" s="8">
        <f t="shared" si="24"/>
        <v>0</v>
      </c>
    </row>
    <row r="125" spans="1:6" ht="105" customHeight="1" x14ac:dyDescent="0.25">
      <c r="A125" s="6" t="s">
        <v>98</v>
      </c>
      <c r="B125" s="48" t="s">
        <v>141</v>
      </c>
    </row>
    <row r="126" spans="1:6" x14ac:dyDescent="0.25">
      <c r="A126" s="19" t="s">
        <v>9</v>
      </c>
      <c r="B126" s="7" t="s">
        <v>41</v>
      </c>
      <c r="C126" s="29">
        <v>10</v>
      </c>
      <c r="D126" s="21" t="s">
        <v>32</v>
      </c>
      <c r="E126" s="8"/>
      <c r="F126" s="8">
        <f t="shared" ref="F126:F127" si="25">C126*E126</f>
        <v>0</v>
      </c>
    </row>
    <row r="127" spans="1:6" x14ac:dyDescent="0.25">
      <c r="A127" s="19" t="s">
        <v>11</v>
      </c>
      <c r="B127" s="7" t="s">
        <v>42</v>
      </c>
      <c r="C127" s="29">
        <v>50</v>
      </c>
      <c r="D127" s="21" t="s">
        <v>32</v>
      </c>
      <c r="E127" s="8"/>
      <c r="F127" s="8">
        <f t="shared" si="25"/>
        <v>0</v>
      </c>
    </row>
    <row r="129" spans="1:6" ht="31.5" customHeight="1" x14ac:dyDescent="0.25">
      <c r="A129" s="6" t="s">
        <v>115</v>
      </c>
      <c r="B129" s="18" t="s">
        <v>142</v>
      </c>
    </row>
    <row r="130" spans="1:6" ht="13.5" customHeight="1" x14ac:dyDescent="0.25">
      <c r="A130" s="19" t="s">
        <v>9</v>
      </c>
      <c r="B130" s="7" t="s">
        <v>41</v>
      </c>
      <c r="C130" s="29">
        <v>10</v>
      </c>
      <c r="D130" s="21" t="s">
        <v>32</v>
      </c>
      <c r="E130" s="8"/>
      <c r="F130" s="8">
        <f t="shared" ref="F130:F131" si="26">C130*E130</f>
        <v>0</v>
      </c>
    </row>
    <row r="131" spans="1:6" x14ac:dyDescent="0.25">
      <c r="A131" s="19" t="s">
        <v>11</v>
      </c>
      <c r="B131" s="7" t="s">
        <v>42</v>
      </c>
      <c r="C131" s="29">
        <v>20</v>
      </c>
      <c r="D131" s="21" t="s">
        <v>32</v>
      </c>
      <c r="E131" s="8"/>
      <c r="F131" s="8">
        <f t="shared" si="26"/>
        <v>0</v>
      </c>
    </row>
    <row r="133" spans="1:6" ht="15" customHeight="1" x14ac:dyDescent="0.25">
      <c r="A133" s="6" t="s">
        <v>116</v>
      </c>
      <c r="B133" s="18" t="s">
        <v>43</v>
      </c>
    </row>
    <row r="134" spans="1:6" x14ac:dyDescent="0.25">
      <c r="C134" s="29">
        <v>50</v>
      </c>
      <c r="D134" s="21" t="s">
        <v>32</v>
      </c>
      <c r="E134" s="8"/>
      <c r="F134" s="8">
        <f t="shared" ref="F134" si="27">C134*E134</f>
        <v>0</v>
      </c>
    </row>
    <row r="136" spans="1:6" ht="106.5" customHeight="1" x14ac:dyDescent="0.25">
      <c r="A136" s="6" t="s">
        <v>117</v>
      </c>
      <c r="B136" s="48" t="s">
        <v>64</v>
      </c>
    </row>
    <row r="137" spans="1:6" x14ac:dyDescent="0.25">
      <c r="C137" s="29">
        <v>5</v>
      </c>
      <c r="D137" s="21" t="s">
        <v>27</v>
      </c>
      <c r="E137" s="8"/>
      <c r="F137" s="8">
        <f t="shared" ref="F137" si="28">C137*E137</f>
        <v>0</v>
      </c>
    </row>
    <row r="139" spans="1:6" ht="30" customHeight="1" x14ac:dyDescent="0.25">
      <c r="A139" s="6" t="s">
        <v>118</v>
      </c>
      <c r="B139" s="18" t="s">
        <v>143</v>
      </c>
    </row>
    <row r="140" spans="1:6" x14ac:dyDescent="0.25">
      <c r="C140" s="29">
        <v>5</v>
      </c>
      <c r="D140" s="21" t="s">
        <v>27</v>
      </c>
      <c r="E140" s="8"/>
      <c r="F140" s="8">
        <f t="shared" ref="F140" si="29">C140*E140</f>
        <v>0</v>
      </c>
    </row>
    <row r="142" spans="1:6" ht="33.75" customHeight="1" x14ac:dyDescent="0.25">
      <c r="A142" s="6" t="s">
        <v>99</v>
      </c>
      <c r="B142" s="18" t="s">
        <v>59</v>
      </c>
    </row>
    <row r="143" spans="1:6" x14ac:dyDescent="0.25">
      <c r="A143" s="6" t="s">
        <v>9</v>
      </c>
      <c r="B143" s="7" t="s">
        <v>60</v>
      </c>
      <c r="C143" s="29">
        <v>1</v>
      </c>
      <c r="D143" s="21" t="s">
        <v>27</v>
      </c>
      <c r="E143" s="8"/>
      <c r="F143" s="8">
        <f t="shared" ref="F143:F146" si="30">C143*E143</f>
        <v>0</v>
      </c>
    </row>
    <row r="144" spans="1:6" x14ac:dyDescent="0.25">
      <c r="A144" s="6" t="s">
        <v>11</v>
      </c>
      <c r="B144" s="25" t="s">
        <v>61</v>
      </c>
      <c r="C144" s="29">
        <v>3</v>
      </c>
      <c r="D144" s="21" t="s">
        <v>27</v>
      </c>
      <c r="E144" s="8"/>
      <c r="F144" s="8">
        <f t="shared" si="30"/>
        <v>0</v>
      </c>
    </row>
    <row r="145" spans="1:6" x14ac:dyDescent="0.25">
      <c r="A145" s="6" t="s">
        <v>12</v>
      </c>
      <c r="B145" s="25" t="s">
        <v>62</v>
      </c>
      <c r="C145" s="29">
        <v>2</v>
      </c>
      <c r="D145" s="21" t="s">
        <v>27</v>
      </c>
      <c r="E145" s="8"/>
      <c r="F145" s="8">
        <f t="shared" si="30"/>
        <v>0</v>
      </c>
    </row>
    <row r="146" spans="1:6" x14ac:dyDescent="0.25">
      <c r="A146" s="6" t="s">
        <v>13</v>
      </c>
      <c r="B146" s="7" t="s">
        <v>63</v>
      </c>
      <c r="C146" s="29">
        <v>1</v>
      </c>
      <c r="D146" s="21" t="s">
        <v>27</v>
      </c>
      <c r="E146" s="8"/>
      <c r="F146" s="8">
        <f t="shared" si="30"/>
        <v>0</v>
      </c>
    </row>
    <row r="147" spans="1:6" x14ac:dyDescent="0.25">
      <c r="B147" s="25"/>
      <c r="D147" s="1"/>
    </row>
    <row r="148" spans="1:6" ht="34.5" customHeight="1" x14ac:dyDescent="0.25">
      <c r="A148" s="6" t="s">
        <v>100</v>
      </c>
      <c r="B148" s="18" t="s">
        <v>103</v>
      </c>
      <c r="D148" s="1"/>
    </row>
    <row r="149" spans="1:6" x14ac:dyDescent="0.25">
      <c r="A149" s="6" t="s">
        <v>9</v>
      </c>
      <c r="B149" s="25" t="s">
        <v>144</v>
      </c>
      <c r="C149" s="29">
        <v>2</v>
      </c>
      <c r="D149" s="21" t="s">
        <v>27</v>
      </c>
      <c r="E149" s="8"/>
      <c r="F149" s="8">
        <f t="shared" ref="F149:F150" si="31">C149*E149</f>
        <v>0</v>
      </c>
    </row>
    <row r="150" spans="1:6" x14ac:dyDescent="0.25">
      <c r="A150" s="6" t="s">
        <v>11</v>
      </c>
      <c r="B150" s="25" t="s">
        <v>104</v>
      </c>
      <c r="C150" s="29">
        <v>2</v>
      </c>
      <c r="D150" s="21" t="s">
        <v>27</v>
      </c>
      <c r="E150" s="8"/>
      <c r="F150" s="8">
        <f t="shared" si="31"/>
        <v>0</v>
      </c>
    </row>
    <row r="151" spans="1:6" x14ac:dyDescent="0.25">
      <c r="B151" s="25"/>
      <c r="D151" s="1"/>
    </row>
    <row r="152" spans="1:6" ht="107.25" customHeight="1" x14ac:dyDescent="0.25">
      <c r="A152" s="6" t="s">
        <v>101</v>
      </c>
      <c r="B152" s="48" t="s">
        <v>67</v>
      </c>
      <c r="C152" s="67"/>
      <c r="D152" s="1"/>
    </row>
    <row r="153" spans="1:6" x14ac:dyDescent="0.25">
      <c r="A153" s="6" t="s">
        <v>9</v>
      </c>
      <c r="B153" s="25" t="s">
        <v>68</v>
      </c>
      <c r="C153" s="29">
        <v>30</v>
      </c>
      <c r="D153" s="21" t="s">
        <v>20</v>
      </c>
      <c r="E153" s="8"/>
      <c r="F153" s="8">
        <f t="shared" ref="F153:F154" si="32">C153*E153</f>
        <v>0</v>
      </c>
    </row>
    <row r="154" spans="1:6" x14ac:dyDescent="0.25">
      <c r="A154" s="6" t="s">
        <v>11</v>
      </c>
      <c r="B154" s="25" t="s">
        <v>110</v>
      </c>
      <c r="C154" s="29">
        <v>100</v>
      </c>
      <c r="D154" s="21" t="s">
        <v>20</v>
      </c>
      <c r="E154" s="8"/>
      <c r="F154" s="8">
        <f t="shared" si="32"/>
        <v>0</v>
      </c>
    </row>
    <row r="155" spans="1:6" x14ac:dyDescent="0.25">
      <c r="B155" s="25"/>
      <c r="D155" s="1"/>
    </row>
    <row r="156" spans="1:6" ht="93.75" customHeight="1" x14ac:dyDescent="0.25">
      <c r="A156" s="6" t="s">
        <v>102</v>
      </c>
      <c r="B156" s="48" t="s">
        <v>145</v>
      </c>
      <c r="C156" s="67"/>
      <c r="D156" s="1"/>
    </row>
    <row r="157" spans="1:6" x14ac:dyDescent="0.25">
      <c r="B157" s="25"/>
      <c r="C157" s="29">
        <v>10</v>
      </c>
      <c r="D157" s="21" t="s">
        <v>27</v>
      </c>
      <c r="E157" s="8"/>
      <c r="F157" s="8">
        <f t="shared" ref="F157" si="33">C157*E157</f>
        <v>0</v>
      </c>
    </row>
    <row r="158" spans="1:6" x14ac:dyDescent="0.25">
      <c r="B158" s="25"/>
      <c r="D158" s="1"/>
    </row>
    <row r="159" spans="1:6" x14ac:dyDescent="0.25">
      <c r="A159" s="6" t="s">
        <v>105</v>
      </c>
      <c r="B159" s="18" t="s">
        <v>44</v>
      </c>
    </row>
    <row r="160" spans="1:6" x14ac:dyDescent="0.25">
      <c r="A160" s="6" t="s">
        <v>9</v>
      </c>
      <c r="B160" s="25" t="s">
        <v>146</v>
      </c>
      <c r="C160" s="29">
        <v>400</v>
      </c>
      <c r="D160" s="20" t="s">
        <v>45</v>
      </c>
      <c r="E160" s="8"/>
      <c r="F160" s="8">
        <f t="shared" ref="F160:F164" si="34">C160*E160</f>
        <v>0</v>
      </c>
    </row>
    <row r="161" spans="1:6" x14ac:dyDescent="0.25">
      <c r="A161" s="6" t="s">
        <v>11</v>
      </c>
      <c r="B161" s="25" t="s">
        <v>46</v>
      </c>
      <c r="C161" s="29">
        <v>350</v>
      </c>
      <c r="D161" s="20" t="s">
        <v>45</v>
      </c>
      <c r="E161" s="8"/>
      <c r="F161" s="8">
        <f t="shared" si="34"/>
        <v>0</v>
      </c>
    </row>
    <row r="162" spans="1:6" x14ac:dyDescent="0.25">
      <c r="A162" s="6" t="s">
        <v>12</v>
      </c>
      <c r="B162" s="25" t="s">
        <v>147</v>
      </c>
      <c r="C162" s="29">
        <v>150</v>
      </c>
      <c r="D162" s="20" t="s">
        <v>45</v>
      </c>
      <c r="E162" s="8"/>
      <c r="F162" s="8">
        <f t="shared" si="34"/>
        <v>0</v>
      </c>
    </row>
    <row r="163" spans="1:6" x14ac:dyDescent="0.25">
      <c r="A163" s="6" t="s">
        <v>13</v>
      </c>
      <c r="B163" s="25" t="s">
        <v>47</v>
      </c>
      <c r="C163" s="29">
        <v>40</v>
      </c>
      <c r="D163" s="20" t="s">
        <v>45</v>
      </c>
      <c r="E163" s="8"/>
      <c r="F163" s="8">
        <f t="shared" si="34"/>
        <v>0</v>
      </c>
    </row>
    <row r="164" spans="1:6" x14ac:dyDescent="0.25">
      <c r="A164" s="6" t="s">
        <v>66</v>
      </c>
      <c r="B164" s="25" t="s">
        <v>48</v>
      </c>
      <c r="C164" s="29">
        <v>80</v>
      </c>
      <c r="D164" s="20" t="s">
        <v>45</v>
      </c>
      <c r="E164" s="8"/>
      <c r="F164" s="8">
        <f t="shared" si="34"/>
        <v>0</v>
      </c>
    </row>
    <row r="166" spans="1:6" ht="30" customHeight="1" x14ac:dyDescent="0.25">
      <c r="A166" s="6" t="s">
        <v>106</v>
      </c>
      <c r="B166" s="18" t="s">
        <v>125</v>
      </c>
      <c r="C166" s="67"/>
      <c r="D166" s="1"/>
    </row>
    <row r="167" spans="1:6" x14ac:dyDescent="0.25">
      <c r="B167" s="25"/>
      <c r="C167" s="29">
        <v>50</v>
      </c>
      <c r="D167" s="21" t="s">
        <v>20</v>
      </c>
      <c r="E167" s="8"/>
      <c r="F167" s="8">
        <f t="shared" ref="F167" si="35">C167*E167</f>
        <v>0</v>
      </c>
    </row>
    <row r="168" spans="1:6" x14ac:dyDescent="0.25">
      <c r="C168" s="29"/>
      <c r="D168" s="21"/>
      <c r="E168" s="8"/>
      <c r="F168" s="8"/>
    </row>
    <row r="169" spans="1:6" ht="79.5" customHeight="1" x14ac:dyDescent="0.25">
      <c r="A169" s="6" t="s">
        <v>108</v>
      </c>
      <c r="B169" s="48" t="s">
        <v>119</v>
      </c>
    </row>
    <row r="170" spans="1:6" x14ac:dyDescent="0.25">
      <c r="C170" s="29">
        <v>2</v>
      </c>
      <c r="D170" s="20" t="s">
        <v>10</v>
      </c>
      <c r="E170" s="8"/>
      <c r="F170" s="8">
        <f t="shared" ref="F170" si="36">C170*E170</f>
        <v>0</v>
      </c>
    </row>
    <row r="172" spans="1:6" ht="59.25" customHeight="1" x14ac:dyDescent="0.25">
      <c r="A172" s="6" t="s">
        <v>148</v>
      </c>
      <c r="B172" s="18" t="s">
        <v>111</v>
      </c>
    </row>
    <row r="173" spans="1:6" x14ac:dyDescent="0.25">
      <c r="C173" s="29">
        <v>6</v>
      </c>
      <c r="D173" s="21" t="s">
        <v>10</v>
      </c>
      <c r="E173" s="8"/>
      <c r="F173" s="8">
        <f t="shared" ref="F173" si="37">C173*E173</f>
        <v>0</v>
      </c>
    </row>
    <row r="175" spans="1:6" ht="171" customHeight="1" x14ac:dyDescent="0.25">
      <c r="A175" s="6" t="s">
        <v>149</v>
      </c>
      <c r="B175" s="48" t="s">
        <v>150</v>
      </c>
    </row>
    <row r="176" spans="1:6" x14ac:dyDescent="0.25">
      <c r="C176" s="29">
        <v>2</v>
      </c>
      <c r="D176" s="28" t="s">
        <v>27</v>
      </c>
      <c r="E176" s="8"/>
      <c r="F176" s="8">
        <f t="shared" ref="F176" si="38">C176*E176</f>
        <v>0</v>
      </c>
    </row>
    <row r="178" spans="1:6" ht="123.75" customHeight="1" x14ac:dyDescent="0.25">
      <c r="A178" s="6" t="s">
        <v>151</v>
      </c>
      <c r="B178" s="48" t="s">
        <v>152</v>
      </c>
    </row>
    <row r="179" spans="1:6" x14ac:dyDescent="0.25">
      <c r="C179" s="29">
        <v>10</v>
      </c>
      <c r="D179" s="28" t="s">
        <v>27</v>
      </c>
      <c r="E179" s="8"/>
      <c r="F179" s="8">
        <f t="shared" ref="F179" si="39">C179*E179</f>
        <v>0</v>
      </c>
    </row>
    <row r="194" spans="1:8" ht="30.75" customHeight="1" x14ac:dyDescent="0.25">
      <c r="A194" s="30"/>
      <c r="B194" s="31" t="s">
        <v>65</v>
      </c>
      <c r="C194" s="67"/>
      <c r="F194" s="32">
        <f>SUM(F12:F187)</f>
        <v>0</v>
      </c>
    </row>
    <row r="201" spans="1:8" s="36" customFormat="1" ht="12.75" customHeight="1" x14ac:dyDescent="0.25">
      <c r="A201" s="33"/>
      <c r="B201" s="34"/>
      <c r="C201" s="68"/>
      <c r="E201" s="37"/>
    </row>
    <row r="202" spans="1:8" s="36" customFormat="1" ht="12" customHeight="1" x14ac:dyDescent="0.25">
      <c r="A202" s="33"/>
      <c r="B202" s="34"/>
      <c r="C202" s="68"/>
      <c r="E202" s="37"/>
    </row>
    <row r="203" spans="1:8" ht="28.5" customHeight="1" x14ac:dyDescent="0.25">
      <c r="A203" s="59" t="s">
        <v>55</v>
      </c>
      <c r="B203" s="60"/>
      <c r="C203" s="60"/>
    </row>
    <row r="204" spans="1:8" ht="45" customHeight="1" x14ac:dyDescent="0.25">
      <c r="A204" s="30" t="s">
        <v>7</v>
      </c>
      <c r="B204" s="17" t="s">
        <v>109</v>
      </c>
      <c r="C204" s="67"/>
      <c r="F204" s="32"/>
    </row>
    <row r="205" spans="1:8" ht="13.5" customHeight="1" x14ac:dyDescent="0.25">
      <c r="A205" s="38"/>
      <c r="B205" s="17"/>
      <c r="C205" s="67"/>
      <c r="F205" s="32"/>
    </row>
    <row r="206" spans="1:8" ht="16.5" customHeight="1" x14ac:dyDescent="0.25">
      <c r="A206" s="39"/>
      <c r="B206" s="40" t="s">
        <v>49</v>
      </c>
      <c r="C206" s="69"/>
      <c r="D206" s="41"/>
      <c r="E206" s="42"/>
      <c r="F206" s="43">
        <f>F194</f>
        <v>0</v>
      </c>
      <c r="H206" s="45"/>
    </row>
    <row r="207" spans="1:8" s="36" customFormat="1" ht="15" customHeight="1" x14ac:dyDescent="0.25">
      <c r="A207" s="33"/>
      <c r="B207" s="34"/>
      <c r="C207" s="70"/>
      <c r="E207" s="37"/>
      <c r="F207" s="35"/>
    </row>
    <row r="208" spans="1:8" x14ac:dyDescent="0.25">
      <c r="B208" s="17" t="s">
        <v>50</v>
      </c>
      <c r="C208" s="67"/>
      <c r="F208" s="32">
        <f>F206*0.25</f>
        <v>0</v>
      </c>
    </row>
    <row r="209" spans="1:8" x14ac:dyDescent="0.25">
      <c r="B209" s="17"/>
      <c r="C209" s="67"/>
      <c r="F209" s="32"/>
    </row>
    <row r="210" spans="1:8" x14ac:dyDescent="0.25">
      <c r="A210" s="44"/>
      <c r="B210" s="40" t="s">
        <v>51</v>
      </c>
      <c r="C210" s="69"/>
      <c r="D210" s="41"/>
      <c r="E210" s="42"/>
      <c r="F210" s="43">
        <f>F206+F208</f>
        <v>0</v>
      </c>
      <c r="H210" s="45"/>
    </row>
    <row r="211" spans="1:8" x14ac:dyDescent="0.25">
      <c r="C211" s="71"/>
    </row>
    <row r="212" spans="1:8" x14ac:dyDescent="0.25">
      <c r="C212" s="72"/>
    </row>
    <row r="213" spans="1:8" x14ac:dyDescent="0.25">
      <c r="C213" s="73"/>
    </row>
    <row r="214" spans="1:8" x14ac:dyDescent="0.25">
      <c r="A214" s="61" t="s">
        <v>52</v>
      </c>
      <c r="B214" s="61"/>
      <c r="C214" s="29"/>
    </row>
    <row r="215" spans="1:8" ht="13.5" customHeight="1" x14ac:dyDescent="0.25">
      <c r="A215" s="49" t="s">
        <v>53</v>
      </c>
      <c r="B215" s="49"/>
      <c r="C215" s="74"/>
    </row>
    <row r="216" spans="1:8" x14ac:dyDescent="0.25">
      <c r="A216" s="50"/>
      <c r="B216" s="50"/>
      <c r="C216" s="75"/>
    </row>
    <row r="217" spans="1:8" x14ac:dyDescent="0.25">
      <c r="A217" s="50"/>
      <c r="B217" s="50"/>
      <c r="C217" s="75"/>
    </row>
    <row r="224" spans="1:8" x14ac:dyDescent="0.25">
      <c r="B224" s="46"/>
      <c r="C224" s="76"/>
    </row>
    <row r="225" spans="1:3" s="4" customFormat="1" x14ac:dyDescent="0.25">
      <c r="A225" s="6"/>
      <c r="B225" s="46"/>
      <c r="C225" s="76"/>
    </row>
    <row r="226" spans="1:3" s="4" customFormat="1" x14ac:dyDescent="0.25">
      <c r="A226" s="6"/>
      <c r="B226" s="46"/>
      <c r="C226" s="76"/>
    </row>
    <row r="227" spans="1:3" s="4" customFormat="1" x14ac:dyDescent="0.25">
      <c r="A227" s="33"/>
      <c r="B227" s="46"/>
      <c r="C227" s="76"/>
    </row>
    <row r="228" spans="1:3" s="4" customFormat="1" x14ac:dyDescent="0.25">
      <c r="A228" s="33"/>
      <c r="B228" s="46"/>
      <c r="C228" s="76"/>
    </row>
    <row r="229" spans="1:3" s="4" customFormat="1" x14ac:dyDescent="0.25">
      <c r="A229" s="33"/>
      <c r="B229" s="34"/>
      <c r="C229" s="76"/>
    </row>
    <row r="230" spans="1:3" s="4" customFormat="1" ht="24.75" customHeight="1" x14ac:dyDescent="0.25">
      <c r="A230" s="33"/>
      <c r="B230" s="34"/>
      <c r="C230" s="76"/>
    </row>
    <row r="231" spans="1:3" s="4" customFormat="1" x14ac:dyDescent="0.25">
      <c r="A231" s="33"/>
      <c r="B231" s="46"/>
      <c r="C231" s="76"/>
    </row>
    <row r="232" spans="1:3" s="4" customFormat="1" ht="114" customHeight="1" x14ac:dyDescent="0.25">
      <c r="A232" s="33"/>
      <c r="B232" s="46"/>
      <c r="C232" s="76"/>
    </row>
    <row r="233" spans="1:3" s="4" customFormat="1" x14ac:dyDescent="0.25">
      <c r="A233" s="33"/>
      <c r="B233" s="46"/>
      <c r="C233" s="76"/>
    </row>
    <row r="234" spans="1:3" s="4" customFormat="1" x14ac:dyDescent="0.25">
      <c r="A234" s="33"/>
      <c r="B234" s="46"/>
      <c r="C234" s="76"/>
    </row>
    <row r="235" spans="1:3" s="4" customFormat="1" x14ac:dyDescent="0.25">
      <c r="A235" s="33"/>
      <c r="B235" s="46"/>
      <c r="C235" s="76"/>
    </row>
    <row r="236" spans="1:3" s="4" customFormat="1" ht="15.75" customHeight="1" x14ac:dyDescent="0.25">
      <c r="A236" s="33"/>
      <c r="B236" s="34"/>
      <c r="C236" s="76"/>
    </row>
    <row r="237" spans="1:3" s="4" customFormat="1" ht="17.25" customHeight="1" x14ac:dyDescent="0.25">
      <c r="A237" s="33"/>
      <c r="B237" s="34"/>
      <c r="C237" s="76"/>
    </row>
    <row r="238" spans="1:3" s="4" customFormat="1" ht="14.25" customHeight="1" x14ac:dyDescent="0.25">
      <c r="A238" s="33"/>
      <c r="B238" s="34"/>
      <c r="C238" s="76"/>
    </row>
    <row r="239" spans="1:3" s="4" customFormat="1" ht="21" customHeight="1" x14ac:dyDescent="0.25">
      <c r="A239" s="33"/>
      <c r="B239" s="34"/>
      <c r="C239" s="76"/>
    </row>
    <row r="240" spans="1:3" s="4" customFormat="1" ht="12" customHeight="1" x14ac:dyDescent="0.25">
      <c r="A240" s="33"/>
      <c r="B240" s="34"/>
      <c r="C240" s="76"/>
    </row>
    <row r="241" spans="1:3" s="4" customFormat="1" ht="11.25" customHeight="1" x14ac:dyDescent="0.25">
      <c r="A241" s="33"/>
      <c r="B241" s="34"/>
      <c r="C241" s="76"/>
    </row>
    <row r="242" spans="1:3" s="4" customFormat="1" ht="11.25" customHeight="1" x14ac:dyDescent="0.25">
      <c r="A242" s="33"/>
      <c r="B242" s="34"/>
      <c r="C242" s="76"/>
    </row>
    <row r="243" spans="1:3" s="4" customFormat="1" ht="24" customHeight="1" x14ac:dyDescent="0.25">
      <c r="A243" s="33"/>
      <c r="B243" s="34"/>
      <c r="C243" s="76"/>
    </row>
    <row r="244" spans="1:3" s="4" customFormat="1" ht="11.25" customHeight="1" x14ac:dyDescent="0.25">
      <c r="A244" s="33"/>
      <c r="B244" s="46"/>
      <c r="C244" s="76"/>
    </row>
    <row r="245" spans="1:3" s="4" customFormat="1" x14ac:dyDescent="0.25">
      <c r="A245" s="33"/>
      <c r="B245" s="34"/>
      <c r="C245" s="76"/>
    </row>
    <row r="246" spans="1:3" s="4" customFormat="1" ht="89.25" customHeight="1" x14ac:dyDescent="0.25">
      <c r="A246" s="33"/>
      <c r="B246" s="46"/>
      <c r="C246" s="76"/>
    </row>
    <row r="247" spans="1:3" s="4" customFormat="1" x14ac:dyDescent="0.25">
      <c r="A247" s="33"/>
      <c r="B247" s="46"/>
      <c r="C247" s="62"/>
    </row>
    <row r="248" spans="1:3" s="4" customFormat="1" x14ac:dyDescent="0.25">
      <c r="A248" s="33"/>
      <c r="B248" s="46"/>
      <c r="C248" s="62"/>
    </row>
    <row r="249" spans="1:3" s="4" customFormat="1" x14ac:dyDescent="0.25">
      <c r="A249" s="33"/>
      <c r="B249" s="34"/>
      <c r="C249" s="76"/>
    </row>
    <row r="250" spans="1:3" s="4" customFormat="1" x14ac:dyDescent="0.25">
      <c r="A250" s="33"/>
      <c r="B250" s="46"/>
      <c r="C250" s="76"/>
    </row>
    <row r="251" spans="1:3" s="4" customFormat="1" x14ac:dyDescent="0.25">
      <c r="A251" s="33"/>
      <c r="B251" s="46"/>
      <c r="C251" s="76"/>
    </row>
    <row r="252" spans="1:3" s="4" customFormat="1" x14ac:dyDescent="0.25">
      <c r="A252" s="33"/>
      <c r="B252" s="46"/>
      <c r="C252" s="62"/>
    </row>
    <row r="253" spans="1:3" s="4" customFormat="1" x14ac:dyDescent="0.25">
      <c r="A253" s="33"/>
      <c r="B253" s="46"/>
      <c r="C253" s="62"/>
    </row>
    <row r="254" spans="1:3" s="4" customFormat="1" x14ac:dyDescent="0.25">
      <c r="A254" s="33"/>
      <c r="B254" s="34"/>
      <c r="C254" s="62"/>
    </row>
    <row r="255" spans="1:3" s="4" customFormat="1" x14ac:dyDescent="0.25">
      <c r="A255" s="33"/>
      <c r="B255" s="46"/>
      <c r="C255" s="62"/>
    </row>
    <row r="256" spans="1:3" s="4" customFormat="1" x14ac:dyDescent="0.25">
      <c r="A256" s="33"/>
      <c r="B256" s="46"/>
      <c r="C256" s="62"/>
    </row>
    <row r="257" spans="1:3" s="4" customFormat="1" x14ac:dyDescent="0.25">
      <c r="A257" s="33"/>
      <c r="B257" s="46"/>
      <c r="C257" s="62"/>
    </row>
    <row r="258" spans="1:3" s="4" customFormat="1" ht="24" customHeight="1" x14ac:dyDescent="0.25">
      <c r="A258" s="33"/>
      <c r="B258" s="34"/>
      <c r="C258" s="76"/>
    </row>
    <row r="259" spans="1:3" s="4" customFormat="1" ht="27" customHeight="1" x14ac:dyDescent="0.25">
      <c r="A259" s="33"/>
      <c r="B259" s="34"/>
      <c r="C259" s="76"/>
    </row>
    <row r="260" spans="1:3" s="4" customFormat="1" ht="27.75" customHeight="1" x14ac:dyDescent="0.25">
      <c r="A260" s="33"/>
      <c r="B260" s="34"/>
      <c r="C260" s="76"/>
    </row>
    <row r="261" spans="1:3" s="4" customFormat="1" x14ac:dyDescent="0.25">
      <c r="A261" s="33"/>
      <c r="B261" s="46"/>
      <c r="C261" s="76"/>
    </row>
    <row r="262" spans="1:3" s="4" customFormat="1" x14ac:dyDescent="0.25">
      <c r="A262" s="33"/>
      <c r="B262" s="46"/>
      <c r="C262" s="62"/>
    </row>
    <row r="263" spans="1:3" s="4" customFormat="1" x14ac:dyDescent="0.25">
      <c r="A263" s="33"/>
      <c r="B263" s="46"/>
      <c r="C263" s="76"/>
    </row>
    <row r="264" spans="1:3" s="4" customFormat="1" x14ac:dyDescent="0.25">
      <c r="A264" s="33"/>
      <c r="B264" s="47"/>
      <c r="C264" s="76"/>
    </row>
    <row r="265" spans="1:3" s="4" customFormat="1" x14ac:dyDescent="0.25">
      <c r="A265" s="33"/>
      <c r="B265" s="46"/>
      <c r="C265" s="76"/>
    </row>
    <row r="266" spans="1:3" s="4" customFormat="1" x14ac:dyDescent="0.25">
      <c r="A266" s="33"/>
      <c r="B266" s="46"/>
      <c r="C266" s="62"/>
    </row>
    <row r="267" spans="1:3" s="4" customFormat="1" x14ac:dyDescent="0.25">
      <c r="A267" s="33"/>
      <c r="B267" s="46"/>
      <c r="C267" s="62"/>
    </row>
    <row r="268" spans="1:3" s="4" customFormat="1" x14ac:dyDescent="0.25">
      <c r="A268" s="33"/>
      <c r="B268" s="46"/>
      <c r="C268" s="62"/>
    </row>
    <row r="269" spans="1:3" s="4" customFormat="1" x14ac:dyDescent="0.25">
      <c r="A269" s="33"/>
      <c r="B269" s="46"/>
      <c r="C269" s="62"/>
    </row>
    <row r="270" spans="1:3" s="4" customFormat="1" x14ac:dyDescent="0.25">
      <c r="A270" s="33"/>
      <c r="B270" s="46"/>
      <c r="C270" s="62"/>
    </row>
    <row r="271" spans="1:3" s="4" customFormat="1" x14ac:dyDescent="0.25">
      <c r="A271" s="33"/>
      <c r="B271" s="46"/>
      <c r="C271" s="62"/>
    </row>
    <row r="272" spans="1:3" s="4" customFormat="1" x14ac:dyDescent="0.25">
      <c r="A272" s="33"/>
      <c r="B272" s="46"/>
      <c r="C272" s="62"/>
    </row>
    <row r="273" spans="1:3" s="4" customFormat="1" x14ac:dyDescent="0.25">
      <c r="A273" s="33"/>
      <c r="B273" s="46"/>
      <c r="C273" s="67"/>
    </row>
    <row r="274" spans="1:3" s="4" customFormat="1" x14ac:dyDescent="0.25">
      <c r="A274" s="33"/>
      <c r="B274" s="46"/>
      <c r="C274" s="67"/>
    </row>
    <row r="275" spans="1:3" s="4" customFormat="1" x14ac:dyDescent="0.25">
      <c r="A275" s="33"/>
      <c r="B275" s="46"/>
      <c r="C275" s="67"/>
    </row>
    <row r="276" spans="1:3" s="4" customFormat="1" x14ac:dyDescent="0.25">
      <c r="A276" s="33"/>
      <c r="B276" s="46"/>
      <c r="C276" s="67"/>
    </row>
    <row r="277" spans="1:3" s="4" customFormat="1" x14ac:dyDescent="0.25">
      <c r="A277" s="33"/>
      <c r="B277" s="46"/>
      <c r="C277" s="67"/>
    </row>
    <row r="278" spans="1:3" s="4" customFormat="1" x14ac:dyDescent="0.25">
      <c r="A278" s="33"/>
      <c r="B278" s="46"/>
      <c r="C278" s="67"/>
    </row>
    <row r="279" spans="1:3" s="4" customFormat="1" x14ac:dyDescent="0.25">
      <c r="A279" s="33"/>
      <c r="B279" s="46"/>
      <c r="C279" s="67"/>
    </row>
    <row r="280" spans="1:3" s="4" customFormat="1" x14ac:dyDescent="0.25">
      <c r="A280" s="33"/>
      <c r="B280" s="46"/>
      <c r="C280" s="67"/>
    </row>
    <row r="281" spans="1:3" s="4" customFormat="1" x14ac:dyDescent="0.25">
      <c r="A281" s="33"/>
      <c r="B281" s="46"/>
      <c r="C281" s="67"/>
    </row>
    <row r="282" spans="1:3" s="4" customFormat="1" x14ac:dyDescent="0.25">
      <c r="A282" s="33"/>
      <c r="B282" s="46"/>
      <c r="C282" s="67"/>
    </row>
    <row r="283" spans="1:3" s="4" customFormat="1" x14ac:dyDescent="0.25">
      <c r="A283" s="33"/>
      <c r="B283" s="46"/>
      <c r="C283" s="67"/>
    </row>
    <row r="284" spans="1:3" s="4" customFormat="1" x14ac:dyDescent="0.25">
      <c r="A284" s="33"/>
      <c r="B284" s="46"/>
      <c r="C284" s="67"/>
    </row>
    <row r="285" spans="1:3" s="4" customFormat="1" x14ac:dyDescent="0.25">
      <c r="A285" s="33"/>
      <c r="B285" s="46"/>
      <c r="C285" s="67"/>
    </row>
    <row r="286" spans="1:3" s="4" customFormat="1" x14ac:dyDescent="0.25">
      <c r="A286" s="33"/>
      <c r="B286" s="46"/>
      <c r="C286" s="67"/>
    </row>
    <row r="287" spans="1:3" s="4" customFormat="1" x14ac:dyDescent="0.25">
      <c r="A287" s="33"/>
      <c r="B287" s="46"/>
      <c r="C287" s="67"/>
    </row>
    <row r="288" spans="1:3" s="4" customFormat="1" x14ac:dyDescent="0.25">
      <c r="A288" s="33"/>
      <c r="B288" s="46"/>
      <c r="C288" s="67"/>
    </row>
    <row r="289" spans="1:3" s="4" customFormat="1" x14ac:dyDescent="0.25">
      <c r="A289" s="33"/>
      <c r="B289" s="46"/>
      <c r="C289" s="67"/>
    </row>
    <row r="290" spans="1:3" s="4" customFormat="1" x14ac:dyDescent="0.25">
      <c r="A290" s="33"/>
      <c r="B290" s="46"/>
      <c r="C290" s="67"/>
    </row>
    <row r="291" spans="1:3" s="4" customFormat="1" x14ac:dyDescent="0.25">
      <c r="A291" s="33"/>
      <c r="B291" s="46"/>
      <c r="C291" s="67"/>
    </row>
    <row r="292" spans="1:3" s="4" customFormat="1" x14ac:dyDescent="0.25">
      <c r="A292" s="33"/>
      <c r="B292" s="46"/>
      <c r="C292" s="67"/>
    </row>
    <row r="293" spans="1:3" s="4" customFormat="1" x14ac:dyDescent="0.25">
      <c r="A293" s="33"/>
      <c r="B293" s="46"/>
      <c r="C293" s="67"/>
    </row>
    <row r="294" spans="1:3" s="4" customFormat="1" x14ac:dyDescent="0.25">
      <c r="A294" s="33"/>
      <c r="B294" s="46"/>
      <c r="C294" s="67"/>
    </row>
    <row r="295" spans="1:3" s="4" customFormat="1" x14ac:dyDescent="0.25">
      <c r="A295" s="33"/>
      <c r="B295" s="46"/>
      <c r="C295" s="67"/>
    </row>
    <row r="296" spans="1:3" s="4" customFormat="1" x14ac:dyDescent="0.25">
      <c r="A296" s="33"/>
      <c r="B296" s="46"/>
      <c r="C296" s="67"/>
    </row>
    <row r="297" spans="1:3" s="4" customFormat="1" x14ac:dyDescent="0.25">
      <c r="A297" s="33"/>
      <c r="B297" s="46"/>
      <c r="C297" s="67"/>
    </row>
    <row r="298" spans="1:3" s="4" customFormat="1" x14ac:dyDescent="0.25">
      <c r="A298" s="33"/>
      <c r="B298" s="46"/>
      <c r="C298" s="67"/>
    </row>
    <row r="299" spans="1:3" s="4" customFormat="1" x14ac:dyDescent="0.25">
      <c r="A299" s="33"/>
      <c r="B299" s="46"/>
      <c r="C299" s="67"/>
    </row>
    <row r="300" spans="1:3" s="4" customFormat="1" x14ac:dyDescent="0.25">
      <c r="A300" s="33"/>
      <c r="B300" s="46"/>
      <c r="C300" s="67"/>
    </row>
    <row r="301" spans="1:3" s="4" customFormat="1" x14ac:dyDescent="0.25">
      <c r="A301" s="33"/>
      <c r="B301" s="46"/>
      <c r="C301" s="67"/>
    </row>
    <row r="302" spans="1:3" s="4" customFormat="1" x14ac:dyDescent="0.25">
      <c r="A302" s="33"/>
      <c r="B302" s="46"/>
      <c r="C302" s="67"/>
    </row>
    <row r="303" spans="1:3" s="4" customFormat="1" x14ac:dyDescent="0.25">
      <c r="A303" s="33"/>
      <c r="B303" s="46"/>
      <c r="C303" s="67"/>
    </row>
    <row r="304" spans="1:3" s="4" customFormat="1" x14ac:dyDescent="0.25">
      <c r="A304" s="33"/>
      <c r="B304" s="46"/>
      <c r="C304" s="67"/>
    </row>
    <row r="305" spans="1:3" s="4" customFormat="1" x14ac:dyDescent="0.25">
      <c r="A305" s="33"/>
      <c r="B305" s="46"/>
      <c r="C305" s="67"/>
    </row>
    <row r="306" spans="1:3" s="4" customFormat="1" x14ac:dyDescent="0.25">
      <c r="A306" s="33"/>
      <c r="B306" s="46"/>
      <c r="C306" s="67"/>
    </row>
    <row r="307" spans="1:3" s="4" customFormat="1" x14ac:dyDescent="0.25">
      <c r="A307" s="33"/>
      <c r="B307" s="46"/>
      <c r="C307" s="67"/>
    </row>
    <row r="308" spans="1:3" s="4" customFormat="1" x14ac:dyDescent="0.25">
      <c r="A308" s="33"/>
      <c r="B308" s="46"/>
      <c r="C308" s="67"/>
    </row>
    <row r="309" spans="1:3" s="4" customFormat="1" x14ac:dyDescent="0.25">
      <c r="A309" s="33"/>
      <c r="B309" s="46"/>
      <c r="C309" s="67"/>
    </row>
    <row r="310" spans="1:3" s="4" customFormat="1" x14ac:dyDescent="0.25">
      <c r="A310" s="33"/>
      <c r="B310" s="46"/>
      <c r="C310" s="67"/>
    </row>
    <row r="311" spans="1:3" s="4" customFormat="1" x14ac:dyDescent="0.25">
      <c r="A311" s="33"/>
      <c r="B311" s="46"/>
      <c r="C311" s="67"/>
    </row>
    <row r="312" spans="1:3" s="4" customFormat="1" x14ac:dyDescent="0.25">
      <c r="A312" s="33"/>
      <c r="B312" s="46"/>
      <c r="C312" s="67"/>
    </row>
    <row r="313" spans="1:3" s="4" customFormat="1" x14ac:dyDescent="0.25">
      <c r="A313" s="33"/>
      <c r="B313" s="46"/>
      <c r="C313" s="67"/>
    </row>
    <row r="314" spans="1:3" s="4" customFormat="1" x14ac:dyDescent="0.25">
      <c r="A314" s="33"/>
      <c r="B314" s="46"/>
      <c r="C314" s="67"/>
    </row>
    <row r="315" spans="1:3" s="4" customFormat="1" x14ac:dyDescent="0.25">
      <c r="A315" s="33"/>
      <c r="B315" s="46"/>
      <c r="C315" s="67"/>
    </row>
    <row r="316" spans="1:3" s="4" customFormat="1" x14ac:dyDescent="0.25">
      <c r="A316" s="33"/>
      <c r="B316" s="46"/>
      <c r="C316" s="67"/>
    </row>
    <row r="317" spans="1:3" s="4" customFormat="1" x14ac:dyDescent="0.25">
      <c r="A317" s="33"/>
      <c r="B317" s="46"/>
      <c r="C317" s="67"/>
    </row>
    <row r="318" spans="1:3" s="4" customFormat="1" x14ac:dyDescent="0.25">
      <c r="A318" s="33"/>
      <c r="B318" s="46"/>
      <c r="C318" s="67"/>
    </row>
    <row r="319" spans="1:3" s="4" customFormat="1" x14ac:dyDescent="0.25">
      <c r="A319" s="33"/>
      <c r="B319" s="46"/>
      <c r="C319" s="67"/>
    </row>
    <row r="320" spans="1:3" s="4" customFormat="1" x14ac:dyDescent="0.25">
      <c r="A320" s="33"/>
      <c r="B320" s="46"/>
      <c r="C320" s="67"/>
    </row>
    <row r="321" spans="1:3" s="4" customFormat="1" x14ac:dyDescent="0.25">
      <c r="A321" s="33"/>
      <c r="B321" s="46"/>
      <c r="C321" s="67"/>
    </row>
    <row r="322" spans="1:3" s="4" customFormat="1" x14ac:dyDescent="0.25">
      <c r="A322" s="33"/>
      <c r="B322" s="46"/>
      <c r="C322" s="67"/>
    </row>
    <row r="323" spans="1:3" s="4" customFormat="1" x14ac:dyDescent="0.25">
      <c r="A323" s="33"/>
      <c r="B323" s="46"/>
      <c r="C323" s="67"/>
    </row>
    <row r="324" spans="1:3" s="4" customFormat="1" x14ac:dyDescent="0.25">
      <c r="A324" s="33"/>
      <c r="B324" s="46"/>
      <c r="C324" s="67"/>
    </row>
    <row r="325" spans="1:3" s="4" customFormat="1" x14ac:dyDescent="0.25">
      <c r="A325" s="33"/>
      <c r="B325" s="46"/>
      <c r="C325" s="67"/>
    </row>
    <row r="326" spans="1:3" s="4" customFormat="1" x14ac:dyDescent="0.25">
      <c r="A326" s="33"/>
      <c r="B326" s="46"/>
      <c r="C326" s="67"/>
    </row>
    <row r="327" spans="1:3" s="4" customFormat="1" x14ac:dyDescent="0.25">
      <c r="A327" s="33"/>
      <c r="B327" s="46"/>
      <c r="C327" s="67"/>
    </row>
    <row r="328" spans="1:3" s="4" customFormat="1" x14ac:dyDescent="0.25">
      <c r="A328" s="33"/>
      <c r="B328" s="46"/>
      <c r="C328" s="67"/>
    </row>
    <row r="329" spans="1:3" s="4" customFormat="1" x14ac:dyDescent="0.25">
      <c r="A329" s="33"/>
      <c r="B329" s="46"/>
      <c r="C329" s="67"/>
    </row>
    <row r="330" spans="1:3" s="4" customFormat="1" x14ac:dyDescent="0.25">
      <c r="A330" s="33"/>
      <c r="B330" s="46"/>
      <c r="C330" s="67"/>
    </row>
    <row r="331" spans="1:3" s="4" customFormat="1" x14ac:dyDescent="0.25">
      <c r="A331" s="33"/>
      <c r="B331" s="46"/>
      <c r="C331" s="67"/>
    </row>
    <row r="332" spans="1:3" s="4" customFormat="1" x14ac:dyDescent="0.25">
      <c r="A332" s="33"/>
      <c r="B332" s="46"/>
      <c r="C332" s="67"/>
    </row>
    <row r="333" spans="1:3" s="4" customFormat="1" x14ac:dyDescent="0.25">
      <c r="A333" s="33"/>
      <c r="B333" s="46"/>
      <c r="C333" s="67"/>
    </row>
    <row r="334" spans="1:3" s="4" customFormat="1" x14ac:dyDescent="0.25">
      <c r="A334" s="33"/>
      <c r="B334" s="46"/>
      <c r="C334" s="67"/>
    </row>
    <row r="335" spans="1:3" s="4" customFormat="1" x14ac:dyDescent="0.25">
      <c r="A335" s="33"/>
      <c r="B335" s="46"/>
      <c r="C335" s="67"/>
    </row>
    <row r="336" spans="1:3" s="4" customFormat="1" x14ac:dyDescent="0.25">
      <c r="A336" s="33"/>
      <c r="B336" s="46"/>
      <c r="C336" s="67"/>
    </row>
    <row r="337" spans="1:3" s="4" customFormat="1" x14ac:dyDescent="0.25">
      <c r="A337" s="33"/>
      <c r="B337" s="46"/>
      <c r="C337" s="67"/>
    </row>
    <row r="338" spans="1:3" s="4" customFormat="1" x14ac:dyDescent="0.25">
      <c r="A338" s="33"/>
      <c r="B338" s="46"/>
      <c r="C338" s="67"/>
    </row>
    <row r="339" spans="1:3" s="4" customFormat="1" x14ac:dyDescent="0.25">
      <c r="A339" s="33"/>
      <c r="B339" s="46"/>
      <c r="C339" s="67"/>
    </row>
    <row r="340" spans="1:3" s="4" customFormat="1" x14ac:dyDescent="0.25">
      <c r="A340" s="33"/>
      <c r="B340" s="46"/>
      <c r="C340" s="67"/>
    </row>
    <row r="341" spans="1:3" s="4" customFormat="1" x14ac:dyDescent="0.25">
      <c r="A341" s="33"/>
      <c r="B341" s="46"/>
      <c r="C341" s="67"/>
    </row>
    <row r="342" spans="1:3" s="4" customFormat="1" x14ac:dyDescent="0.25">
      <c r="A342" s="33"/>
      <c r="B342" s="46"/>
      <c r="C342" s="67"/>
    </row>
    <row r="343" spans="1:3" s="4" customFormat="1" x14ac:dyDescent="0.25">
      <c r="A343" s="33"/>
      <c r="B343" s="46"/>
      <c r="C343" s="67"/>
    </row>
    <row r="344" spans="1:3" s="4" customFormat="1" x14ac:dyDescent="0.25">
      <c r="A344" s="33"/>
      <c r="B344" s="46"/>
      <c r="C344" s="67"/>
    </row>
    <row r="345" spans="1:3" s="4" customFormat="1" x14ac:dyDescent="0.25">
      <c r="A345" s="33"/>
      <c r="B345" s="46"/>
      <c r="C345" s="67"/>
    </row>
    <row r="346" spans="1:3" s="4" customFormat="1" x14ac:dyDescent="0.25">
      <c r="A346" s="33"/>
      <c r="B346" s="46"/>
      <c r="C346" s="67"/>
    </row>
    <row r="347" spans="1:3" s="4" customFormat="1" x14ac:dyDescent="0.25">
      <c r="A347" s="33"/>
      <c r="B347" s="46"/>
      <c r="C347" s="67"/>
    </row>
    <row r="348" spans="1:3" s="4" customFormat="1" x14ac:dyDescent="0.25">
      <c r="A348" s="33"/>
      <c r="B348" s="46"/>
      <c r="C348" s="67"/>
    </row>
    <row r="349" spans="1:3" s="4" customFormat="1" x14ac:dyDescent="0.25">
      <c r="A349" s="33"/>
      <c r="B349" s="46"/>
      <c r="C349" s="67"/>
    </row>
    <row r="350" spans="1:3" s="4" customFormat="1" x14ac:dyDescent="0.25">
      <c r="A350" s="33"/>
      <c r="B350" s="46"/>
      <c r="C350" s="67"/>
    </row>
    <row r="351" spans="1:3" s="4" customFormat="1" x14ac:dyDescent="0.25">
      <c r="A351" s="33"/>
      <c r="B351" s="46"/>
      <c r="C351" s="67"/>
    </row>
    <row r="352" spans="1:3" s="4" customFormat="1" x14ac:dyDescent="0.25">
      <c r="A352" s="33"/>
      <c r="B352" s="46"/>
      <c r="C352" s="67"/>
    </row>
    <row r="353" spans="1:3" s="4" customFormat="1" x14ac:dyDescent="0.25">
      <c r="A353" s="33"/>
      <c r="B353" s="46"/>
      <c r="C353" s="67"/>
    </row>
    <row r="354" spans="1:3" s="4" customFormat="1" x14ac:dyDescent="0.25">
      <c r="A354" s="33"/>
      <c r="B354" s="46"/>
      <c r="C354" s="67"/>
    </row>
    <row r="355" spans="1:3" s="4" customFormat="1" x14ac:dyDescent="0.25">
      <c r="A355" s="33"/>
      <c r="B355" s="46"/>
      <c r="C355" s="67"/>
    </row>
    <row r="356" spans="1:3" s="4" customFormat="1" x14ac:dyDescent="0.25">
      <c r="A356" s="33"/>
      <c r="B356" s="46"/>
      <c r="C356" s="67"/>
    </row>
    <row r="357" spans="1:3" s="4" customFormat="1" x14ac:dyDescent="0.25">
      <c r="A357" s="33"/>
      <c r="B357" s="46"/>
      <c r="C357" s="67"/>
    </row>
    <row r="358" spans="1:3" s="4" customFormat="1" x14ac:dyDescent="0.25">
      <c r="A358" s="33"/>
      <c r="B358" s="46"/>
      <c r="C358" s="67"/>
    </row>
    <row r="359" spans="1:3" s="4" customFormat="1" x14ac:dyDescent="0.25">
      <c r="A359" s="33"/>
      <c r="B359" s="46"/>
      <c r="C359" s="67"/>
    </row>
    <row r="360" spans="1:3" s="4" customFormat="1" x14ac:dyDescent="0.25">
      <c r="A360" s="33"/>
      <c r="B360" s="46"/>
      <c r="C360" s="67"/>
    </row>
    <row r="361" spans="1:3" s="4" customFormat="1" x14ac:dyDescent="0.25">
      <c r="A361" s="33"/>
      <c r="B361" s="46"/>
      <c r="C361" s="67"/>
    </row>
    <row r="362" spans="1:3" s="4" customFormat="1" x14ac:dyDescent="0.25">
      <c r="A362" s="33"/>
      <c r="B362" s="46"/>
      <c r="C362" s="67"/>
    </row>
    <row r="363" spans="1:3" s="4" customFormat="1" x14ac:dyDescent="0.25">
      <c r="A363" s="33"/>
      <c r="B363" s="46"/>
      <c r="C363" s="67"/>
    </row>
    <row r="364" spans="1:3" s="4" customFormat="1" x14ac:dyDescent="0.25">
      <c r="A364" s="33"/>
      <c r="B364" s="46"/>
      <c r="C364" s="67"/>
    </row>
    <row r="365" spans="1:3" s="4" customFormat="1" x14ac:dyDescent="0.25">
      <c r="A365" s="33"/>
      <c r="B365" s="46"/>
      <c r="C365" s="67"/>
    </row>
    <row r="366" spans="1:3" s="4" customFormat="1" x14ac:dyDescent="0.25">
      <c r="A366" s="33"/>
      <c r="B366" s="46"/>
      <c r="C366" s="67"/>
    </row>
    <row r="367" spans="1:3" s="4" customFormat="1" x14ac:dyDescent="0.25">
      <c r="A367" s="33"/>
      <c r="B367" s="46"/>
      <c r="C367" s="67"/>
    </row>
    <row r="368" spans="1:3" s="4" customFormat="1" x14ac:dyDescent="0.25">
      <c r="A368" s="33"/>
      <c r="B368" s="46"/>
      <c r="C368" s="67"/>
    </row>
    <row r="369" spans="1:3" s="4" customFormat="1" x14ac:dyDescent="0.25">
      <c r="A369" s="33"/>
      <c r="B369" s="46"/>
      <c r="C369" s="67"/>
    </row>
    <row r="370" spans="1:3" s="4" customFormat="1" x14ac:dyDescent="0.25">
      <c r="A370" s="33"/>
      <c r="B370" s="46"/>
      <c r="C370" s="67"/>
    </row>
    <row r="371" spans="1:3" s="4" customFormat="1" x14ac:dyDescent="0.25">
      <c r="A371" s="33"/>
      <c r="B371" s="46"/>
      <c r="C371" s="67"/>
    </row>
    <row r="372" spans="1:3" s="4" customFormat="1" x14ac:dyDescent="0.25">
      <c r="A372" s="33"/>
      <c r="B372" s="46"/>
      <c r="C372" s="67"/>
    </row>
    <row r="373" spans="1:3" s="4" customFormat="1" x14ac:dyDescent="0.25">
      <c r="A373" s="33"/>
      <c r="B373" s="46"/>
      <c r="C373" s="67"/>
    </row>
    <row r="374" spans="1:3" s="4" customFormat="1" x14ac:dyDescent="0.25">
      <c r="A374" s="33"/>
      <c r="B374" s="46"/>
      <c r="C374" s="67"/>
    </row>
    <row r="375" spans="1:3" s="4" customFormat="1" x14ac:dyDescent="0.25">
      <c r="A375" s="33"/>
      <c r="B375" s="46"/>
      <c r="C375" s="67"/>
    </row>
    <row r="376" spans="1:3" s="4" customFormat="1" x14ac:dyDescent="0.25">
      <c r="A376" s="33"/>
      <c r="B376" s="46"/>
      <c r="C376" s="67"/>
    </row>
    <row r="377" spans="1:3" s="4" customFormat="1" x14ac:dyDescent="0.25">
      <c r="A377" s="33"/>
      <c r="B377" s="46"/>
      <c r="C377" s="67"/>
    </row>
    <row r="378" spans="1:3" s="4" customFormat="1" x14ac:dyDescent="0.25">
      <c r="A378" s="33"/>
      <c r="B378" s="46"/>
      <c r="C378" s="67"/>
    </row>
    <row r="379" spans="1:3" s="4" customFormat="1" x14ac:dyDescent="0.25">
      <c r="A379" s="33"/>
      <c r="B379" s="46"/>
      <c r="C379" s="67"/>
    </row>
    <row r="380" spans="1:3" s="4" customFormat="1" x14ac:dyDescent="0.25">
      <c r="A380" s="33"/>
      <c r="B380" s="46"/>
      <c r="C380" s="67"/>
    </row>
    <row r="381" spans="1:3" s="4" customFormat="1" x14ac:dyDescent="0.25">
      <c r="A381" s="33"/>
      <c r="B381" s="46"/>
      <c r="C381" s="67"/>
    </row>
    <row r="382" spans="1:3" s="4" customFormat="1" x14ac:dyDescent="0.25">
      <c r="A382" s="33"/>
      <c r="B382" s="46"/>
      <c r="C382" s="67"/>
    </row>
    <row r="383" spans="1:3" s="4" customFormat="1" x14ac:dyDescent="0.25">
      <c r="A383" s="33"/>
      <c r="B383" s="46"/>
      <c r="C383" s="67"/>
    </row>
    <row r="384" spans="1:3" s="4" customFormat="1" x14ac:dyDescent="0.25">
      <c r="A384" s="33"/>
      <c r="B384" s="46"/>
      <c r="C384" s="67"/>
    </row>
    <row r="385" spans="1:3" s="4" customFormat="1" x14ac:dyDescent="0.25">
      <c r="A385" s="33"/>
      <c r="B385" s="46"/>
      <c r="C385" s="67"/>
    </row>
    <row r="386" spans="1:3" s="4" customFormat="1" x14ac:dyDescent="0.25">
      <c r="A386" s="33"/>
      <c r="B386" s="46"/>
      <c r="C386" s="67"/>
    </row>
    <row r="387" spans="1:3" s="4" customFormat="1" x14ac:dyDescent="0.25">
      <c r="A387" s="33"/>
      <c r="B387" s="46"/>
      <c r="C387" s="67"/>
    </row>
    <row r="388" spans="1:3" s="4" customFormat="1" x14ac:dyDescent="0.25">
      <c r="A388" s="33"/>
      <c r="B388" s="46"/>
      <c r="C388" s="67"/>
    </row>
    <row r="389" spans="1:3" s="4" customFormat="1" x14ac:dyDescent="0.25">
      <c r="A389" s="33"/>
      <c r="B389" s="46"/>
      <c r="C389" s="67"/>
    </row>
    <row r="390" spans="1:3" s="4" customFormat="1" x14ac:dyDescent="0.25">
      <c r="A390" s="33"/>
      <c r="B390" s="46"/>
      <c r="C390" s="67"/>
    </row>
    <row r="391" spans="1:3" s="4" customFormat="1" x14ac:dyDescent="0.25">
      <c r="A391" s="33"/>
      <c r="B391" s="46"/>
      <c r="C391" s="67"/>
    </row>
    <row r="392" spans="1:3" s="4" customFormat="1" x14ac:dyDescent="0.25">
      <c r="A392" s="33"/>
      <c r="B392" s="46"/>
      <c r="C392" s="67"/>
    </row>
    <row r="393" spans="1:3" s="4" customFormat="1" x14ac:dyDescent="0.25">
      <c r="A393" s="33"/>
      <c r="B393" s="46"/>
      <c r="C393" s="67"/>
    </row>
    <row r="394" spans="1:3" s="4" customFormat="1" x14ac:dyDescent="0.25">
      <c r="A394" s="33"/>
      <c r="B394" s="46"/>
      <c r="C394" s="67"/>
    </row>
    <row r="395" spans="1:3" s="4" customFormat="1" x14ac:dyDescent="0.25">
      <c r="A395" s="33"/>
      <c r="B395" s="46"/>
      <c r="C395" s="67"/>
    </row>
    <row r="396" spans="1:3" s="4" customFormat="1" x14ac:dyDescent="0.25">
      <c r="A396" s="33"/>
      <c r="B396" s="46"/>
      <c r="C396" s="67"/>
    </row>
    <row r="397" spans="1:3" s="4" customFormat="1" x14ac:dyDescent="0.25">
      <c r="A397" s="33"/>
      <c r="B397" s="46"/>
      <c r="C397" s="67"/>
    </row>
    <row r="398" spans="1:3" s="4" customFormat="1" x14ac:dyDescent="0.25">
      <c r="A398" s="33"/>
      <c r="B398" s="46"/>
      <c r="C398" s="67"/>
    </row>
    <row r="399" spans="1:3" s="4" customFormat="1" x14ac:dyDescent="0.25">
      <c r="A399" s="33"/>
      <c r="B399" s="46"/>
      <c r="C399" s="67"/>
    </row>
    <row r="400" spans="1:3" s="4" customFormat="1" x14ac:dyDescent="0.25">
      <c r="A400" s="33"/>
      <c r="B400" s="46"/>
      <c r="C400" s="67"/>
    </row>
    <row r="401" spans="1:3" s="4" customFormat="1" x14ac:dyDescent="0.25">
      <c r="A401" s="33"/>
      <c r="B401" s="46"/>
      <c r="C401" s="67"/>
    </row>
    <row r="402" spans="1:3" s="4" customFormat="1" x14ac:dyDescent="0.25">
      <c r="A402" s="33"/>
      <c r="B402" s="46"/>
      <c r="C402" s="67"/>
    </row>
    <row r="403" spans="1:3" s="4" customFormat="1" x14ac:dyDescent="0.25">
      <c r="A403" s="33"/>
      <c r="B403" s="46"/>
      <c r="C403" s="67"/>
    </row>
    <row r="404" spans="1:3" s="4" customFormat="1" x14ac:dyDescent="0.25">
      <c r="A404" s="33"/>
      <c r="B404" s="46"/>
      <c r="C404" s="67"/>
    </row>
    <row r="405" spans="1:3" s="4" customFormat="1" x14ac:dyDescent="0.25">
      <c r="A405" s="33"/>
      <c r="B405" s="46"/>
      <c r="C405" s="67"/>
    </row>
    <row r="406" spans="1:3" s="4" customFormat="1" x14ac:dyDescent="0.25">
      <c r="A406" s="33"/>
      <c r="B406" s="46"/>
      <c r="C406" s="67"/>
    </row>
    <row r="407" spans="1:3" s="4" customFormat="1" x14ac:dyDescent="0.25">
      <c r="A407" s="33"/>
      <c r="B407" s="46"/>
      <c r="C407" s="67"/>
    </row>
    <row r="408" spans="1:3" s="4" customFormat="1" x14ac:dyDescent="0.25">
      <c r="A408" s="33"/>
      <c r="B408" s="46"/>
      <c r="C408" s="67"/>
    </row>
    <row r="409" spans="1:3" s="4" customFormat="1" x14ac:dyDescent="0.25">
      <c r="A409" s="33"/>
      <c r="B409" s="46"/>
      <c r="C409" s="67"/>
    </row>
    <row r="410" spans="1:3" s="4" customFormat="1" x14ac:dyDescent="0.25">
      <c r="A410" s="33"/>
      <c r="B410" s="46"/>
      <c r="C410" s="67"/>
    </row>
    <row r="411" spans="1:3" s="4" customFormat="1" x14ac:dyDescent="0.25">
      <c r="A411" s="33"/>
      <c r="B411" s="46"/>
      <c r="C411" s="67"/>
    </row>
    <row r="412" spans="1:3" s="4" customFormat="1" x14ac:dyDescent="0.25">
      <c r="A412" s="33"/>
      <c r="B412" s="46"/>
      <c r="C412" s="67"/>
    </row>
    <row r="413" spans="1:3" s="4" customFormat="1" x14ac:dyDescent="0.25">
      <c r="A413" s="33"/>
      <c r="B413" s="46"/>
      <c r="C413" s="67"/>
    </row>
    <row r="414" spans="1:3" s="4" customFormat="1" x14ac:dyDescent="0.25">
      <c r="A414" s="33"/>
      <c r="B414" s="46"/>
      <c r="C414" s="67"/>
    </row>
    <row r="415" spans="1:3" s="4" customFormat="1" x14ac:dyDescent="0.25">
      <c r="A415" s="33"/>
      <c r="B415" s="46"/>
      <c r="C415" s="67"/>
    </row>
    <row r="416" spans="1:3" s="4" customFormat="1" x14ac:dyDescent="0.25">
      <c r="A416" s="33"/>
      <c r="B416" s="46"/>
      <c r="C416" s="67"/>
    </row>
    <row r="417" spans="1:3" s="4" customFormat="1" x14ac:dyDescent="0.25">
      <c r="A417" s="33"/>
      <c r="B417" s="46"/>
      <c r="C417" s="67"/>
    </row>
    <row r="418" spans="1:3" s="4" customFormat="1" x14ac:dyDescent="0.25">
      <c r="A418" s="33"/>
      <c r="B418" s="46"/>
      <c r="C418" s="67"/>
    </row>
    <row r="419" spans="1:3" s="4" customFormat="1" x14ac:dyDescent="0.25">
      <c r="A419" s="33"/>
      <c r="B419" s="46"/>
      <c r="C419" s="67"/>
    </row>
    <row r="420" spans="1:3" s="4" customFormat="1" x14ac:dyDescent="0.25">
      <c r="A420" s="33"/>
      <c r="B420" s="46"/>
      <c r="C420" s="67"/>
    </row>
    <row r="421" spans="1:3" s="4" customFormat="1" x14ac:dyDescent="0.25">
      <c r="A421" s="33"/>
      <c r="B421" s="46"/>
      <c r="C421" s="67"/>
    </row>
    <row r="422" spans="1:3" s="4" customFormat="1" x14ac:dyDescent="0.25">
      <c r="A422" s="33"/>
      <c r="B422" s="46"/>
      <c r="C422" s="67"/>
    </row>
    <row r="423" spans="1:3" s="4" customFormat="1" x14ac:dyDescent="0.25">
      <c r="A423" s="33"/>
      <c r="B423" s="46"/>
      <c r="C423" s="67"/>
    </row>
    <row r="424" spans="1:3" s="4" customFormat="1" x14ac:dyDescent="0.25">
      <c r="A424" s="33"/>
      <c r="B424" s="46"/>
      <c r="C424" s="67"/>
    </row>
    <row r="425" spans="1:3" s="4" customFormat="1" x14ac:dyDescent="0.25">
      <c r="A425" s="33"/>
      <c r="B425" s="46"/>
      <c r="C425" s="67"/>
    </row>
    <row r="426" spans="1:3" s="4" customFormat="1" x14ac:dyDescent="0.25">
      <c r="A426" s="33"/>
      <c r="B426" s="46"/>
      <c r="C426" s="67"/>
    </row>
    <row r="427" spans="1:3" s="4" customFormat="1" x14ac:dyDescent="0.25">
      <c r="A427" s="33"/>
      <c r="B427" s="46"/>
      <c r="C427" s="67"/>
    </row>
    <row r="428" spans="1:3" s="4" customFormat="1" x14ac:dyDescent="0.25">
      <c r="A428" s="33"/>
      <c r="B428" s="46"/>
      <c r="C428" s="67"/>
    </row>
    <row r="429" spans="1:3" s="4" customFormat="1" x14ac:dyDescent="0.25">
      <c r="A429" s="33"/>
      <c r="B429" s="46"/>
      <c r="C429" s="67"/>
    </row>
    <row r="430" spans="1:3" s="4" customFormat="1" x14ac:dyDescent="0.25">
      <c r="A430" s="33"/>
      <c r="B430" s="46"/>
      <c r="C430" s="67"/>
    </row>
    <row r="431" spans="1:3" s="4" customFormat="1" x14ac:dyDescent="0.25">
      <c r="A431" s="33"/>
      <c r="B431" s="46"/>
      <c r="C431" s="67"/>
    </row>
    <row r="432" spans="1:3" s="4" customFormat="1" x14ac:dyDescent="0.25">
      <c r="A432" s="33"/>
      <c r="B432" s="46"/>
      <c r="C432" s="67"/>
    </row>
    <row r="433" spans="1:3" s="4" customFormat="1" x14ac:dyDescent="0.25">
      <c r="A433" s="33"/>
      <c r="B433" s="46"/>
      <c r="C433" s="67"/>
    </row>
    <row r="434" spans="1:3" s="4" customFormat="1" x14ac:dyDescent="0.25">
      <c r="A434" s="33"/>
      <c r="B434" s="46"/>
      <c r="C434" s="67"/>
    </row>
    <row r="435" spans="1:3" s="4" customFormat="1" x14ac:dyDescent="0.25">
      <c r="A435" s="33"/>
      <c r="B435" s="46"/>
      <c r="C435" s="67"/>
    </row>
    <row r="436" spans="1:3" s="4" customFormat="1" x14ac:dyDescent="0.25">
      <c r="A436" s="33"/>
      <c r="B436" s="46"/>
      <c r="C436" s="67"/>
    </row>
    <row r="437" spans="1:3" s="4" customFormat="1" x14ac:dyDescent="0.25">
      <c r="A437" s="33"/>
      <c r="B437" s="46"/>
      <c r="C437" s="67"/>
    </row>
    <row r="438" spans="1:3" s="4" customFormat="1" x14ac:dyDescent="0.25">
      <c r="A438" s="33"/>
      <c r="B438" s="46"/>
      <c r="C438" s="67"/>
    </row>
    <row r="439" spans="1:3" s="4" customFormat="1" x14ac:dyDescent="0.25">
      <c r="A439" s="33"/>
      <c r="B439" s="46"/>
      <c r="C439" s="67"/>
    </row>
    <row r="440" spans="1:3" s="4" customFormat="1" x14ac:dyDescent="0.25">
      <c r="A440" s="33"/>
      <c r="B440" s="46"/>
      <c r="C440" s="67"/>
    </row>
    <row r="441" spans="1:3" s="4" customFormat="1" x14ac:dyDescent="0.25">
      <c r="A441" s="33"/>
      <c r="B441" s="46"/>
      <c r="C441" s="67"/>
    </row>
    <row r="442" spans="1:3" s="4" customFormat="1" x14ac:dyDescent="0.25">
      <c r="A442" s="33"/>
      <c r="B442" s="46"/>
      <c r="C442" s="67"/>
    </row>
    <row r="443" spans="1:3" s="4" customFormat="1" x14ac:dyDescent="0.25">
      <c r="A443" s="33"/>
      <c r="B443" s="46"/>
      <c r="C443" s="67"/>
    </row>
    <row r="444" spans="1:3" s="4" customFormat="1" x14ac:dyDescent="0.25">
      <c r="A444" s="33"/>
      <c r="B444" s="46"/>
      <c r="C444" s="67"/>
    </row>
    <row r="445" spans="1:3" s="4" customFormat="1" x14ac:dyDescent="0.25">
      <c r="A445" s="33"/>
      <c r="B445" s="46"/>
      <c r="C445" s="67"/>
    </row>
    <row r="446" spans="1:3" s="4" customFormat="1" x14ac:dyDescent="0.25">
      <c r="A446" s="33"/>
      <c r="B446" s="46"/>
      <c r="C446" s="67"/>
    </row>
    <row r="447" spans="1:3" s="4" customFormat="1" x14ac:dyDescent="0.25">
      <c r="A447" s="33"/>
      <c r="B447" s="46"/>
      <c r="C447" s="67"/>
    </row>
    <row r="448" spans="1:3" s="4" customFormat="1" x14ac:dyDescent="0.25">
      <c r="A448" s="33"/>
      <c r="B448" s="46"/>
      <c r="C448" s="67"/>
    </row>
    <row r="449" spans="1:3" s="4" customFormat="1" x14ac:dyDescent="0.25">
      <c r="A449" s="33"/>
      <c r="B449" s="46"/>
      <c r="C449" s="67"/>
    </row>
    <row r="450" spans="1:3" s="4" customFormat="1" x14ac:dyDescent="0.25">
      <c r="A450" s="33"/>
      <c r="B450" s="46"/>
      <c r="C450" s="67"/>
    </row>
    <row r="451" spans="1:3" s="4" customFormat="1" x14ac:dyDescent="0.25">
      <c r="A451" s="33"/>
      <c r="B451" s="46"/>
      <c r="C451" s="67"/>
    </row>
    <row r="452" spans="1:3" s="4" customFormat="1" x14ac:dyDescent="0.25">
      <c r="A452" s="33"/>
      <c r="B452" s="46"/>
      <c r="C452" s="67"/>
    </row>
    <row r="453" spans="1:3" s="4" customFormat="1" x14ac:dyDescent="0.25">
      <c r="A453" s="33"/>
      <c r="B453" s="46"/>
      <c r="C453" s="67"/>
    </row>
    <row r="454" spans="1:3" s="4" customFormat="1" x14ac:dyDescent="0.25">
      <c r="A454" s="33"/>
      <c r="B454" s="46"/>
      <c r="C454" s="67"/>
    </row>
    <row r="455" spans="1:3" s="4" customFormat="1" x14ac:dyDescent="0.25">
      <c r="A455" s="33"/>
      <c r="B455" s="46"/>
      <c r="C455" s="67"/>
    </row>
    <row r="456" spans="1:3" s="4" customFormat="1" x14ac:dyDescent="0.25">
      <c r="A456" s="33"/>
      <c r="B456" s="46"/>
      <c r="C456" s="67"/>
    </row>
    <row r="457" spans="1:3" s="4" customFormat="1" x14ac:dyDescent="0.25">
      <c r="A457" s="33"/>
      <c r="B457" s="46"/>
      <c r="C457" s="67"/>
    </row>
    <row r="458" spans="1:3" s="4" customFormat="1" x14ac:dyDescent="0.25">
      <c r="A458" s="33"/>
      <c r="B458" s="46"/>
      <c r="C458" s="67"/>
    </row>
    <row r="459" spans="1:3" s="4" customFormat="1" x14ac:dyDescent="0.25">
      <c r="A459" s="33"/>
      <c r="B459" s="46"/>
      <c r="C459" s="67"/>
    </row>
    <row r="460" spans="1:3" s="4" customFormat="1" x14ac:dyDescent="0.25">
      <c r="A460" s="33"/>
      <c r="B460" s="46"/>
      <c r="C460" s="67"/>
    </row>
    <row r="461" spans="1:3" s="4" customFormat="1" x14ac:dyDescent="0.25">
      <c r="A461" s="33"/>
      <c r="B461" s="46"/>
      <c r="C461" s="67"/>
    </row>
    <row r="462" spans="1:3" s="4" customFormat="1" x14ac:dyDescent="0.25">
      <c r="A462" s="33"/>
      <c r="B462" s="46"/>
      <c r="C462" s="67"/>
    </row>
    <row r="463" spans="1:3" s="4" customFormat="1" x14ac:dyDescent="0.25">
      <c r="A463" s="33"/>
      <c r="B463" s="46"/>
      <c r="C463" s="67"/>
    </row>
    <row r="464" spans="1:3" s="4" customFormat="1" x14ac:dyDescent="0.25">
      <c r="A464" s="33"/>
      <c r="B464" s="46"/>
      <c r="C464" s="67"/>
    </row>
    <row r="465" spans="1:3" s="4" customFormat="1" x14ac:dyDescent="0.25">
      <c r="A465" s="33"/>
      <c r="B465" s="46"/>
      <c r="C465" s="67"/>
    </row>
    <row r="466" spans="1:3" s="4" customFormat="1" x14ac:dyDescent="0.25">
      <c r="A466" s="33"/>
      <c r="B466" s="46"/>
      <c r="C466" s="67"/>
    </row>
    <row r="467" spans="1:3" s="4" customFormat="1" x14ac:dyDescent="0.25">
      <c r="A467" s="33"/>
      <c r="B467" s="46"/>
      <c r="C467" s="67"/>
    </row>
    <row r="468" spans="1:3" s="4" customFormat="1" x14ac:dyDescent="0.25">
      <c r="A468" s="33"/>
      <c r="B468" s="46"/>
      <c r="C468" s="67"/>
    </row>
    <row r="469" spans="1:3" s="4" customFormat="1" x14ac:dyDescent="0.25">
      <c r="A469" s="33"/>
      <c r="B469" s="46"/>
      <c r="C469" s="67"/>
    </row>
    <row r="470" spans="1:3" s="4" customFormat="1" x14ac:dyDescent="0.25">
      <c r="A470" s="33"/>
      <c r="B470" s="46"/>
      <c r="C470" s="67"/>
    </row>
    <row r="471" spans="1:3" s="4" customFormat="1" x14ac:dyDescent="0.25">
      <c r="A471" s="33"/>
      <c r="B471" s="46"/>
      <c r="C471" s="67"/>
    </row>
    <row r="472" spans="1:3" s="4" customFormat="1" x14ac:dyDescent="0.25">
      <c r="A472" s="33"/>
      <c r="B472" s="46"/>
      <c r="C472" s="67"/>
    </row>
    <row r="473" spans="1:3" s="4" customFormat="1" x14ac:dyDescent="0.25">
      <c r="A473" s="33"/>
      <c r="B473" s="46"/>
      <c r="C473" s="67"/>
    </row>
    <row r="474" spans="1:3" s="4" customFormat="1" x14ac:dyDescent="0.25">
      <c r="A474" s="33"/>
      <c r="B474" s="46"/>
      <c r="C474" s="67"/>
    </row>
    <row r="475" spans="1:3" s="4" customFormat="1" x14ac:dyDescent="0.25">
      <c r="A475" s="33"/>
      <c r="B475" s="46"/>
      <c r="C475" s="67"/>
    </row>
    <row r="476" spans="1:3" s="4" customFormat="1" x14ac:dyDescent="0.25">
      <c r="A476" s="33"/>
      <c r="B476" s="46"/>
      <c r="C476" s="67"/>
    </row>
    <row r="477" spans="1:3" s="4" customFormat="1" x14ac:dyDescent="0.25">
      <c r="A477" s="33"/>
      <c r="B477" s="46"/>
      <c r="C477" s="67"/>
    </row>
    <row r="478" spans="1:3" s="4" customFormat="1" x14ac:dyDescent="0.25">
      <c r="A478" s="33"/>
      <c r="B478" s="46"/>
      <c r="C478" s="67"/>
    </row>
    <row r="479" spans="1:3" s="4" customFormat="1" x14ac:dyDescent="0.25">
      <c r="A479" s="33"/>
      <c r="B479" s="46"/>
      <c r="C479" s="67"/>
    </row>
    <row r="480" spans="1:3" s="4" customFormat="1" x14ac:dyDescent="0.25">
      <c r="A480" s="33"/>
      <c r="B480" s="46"/>
      <c r="C480" s="67"/>
    </row>
    <row r="481" spans="1:3" s="4" customFormat="1" x14ac:dyDescent="0.25">
      <c r="A481" s="33"/>
      <c r="B481" s="46"/>
      <c r="C481" s="67"/>
    </row>
    <row r="482" spans="1:3" s="4" customFormat="1" x14ac:dyDescent="0.25">
      <c r="A482" s="33"/>
      <c r="B482" s="46"/>
      <c r="C482" s="67"/>
    </row>
    <row r="483" spans="1:3" s="4" customFormat="1" x14ac:dyDescent="0.25">
      <c r="A483" s="33"/>
      <c r="B483" s="46"/>
      <c r="C483" s="67"/>
    </row>
    <row r="484" spans="1:3" s="4" customFormat="1" x14ac:dyDescent="0.25">
      <c r="A484" s="33"/>
      <c r="B484" s="46"/>
      <c r="C484" s="67"/>
    </row>
    <row r="485" spans="1:3" s="4" customFormat="1" x14ac:dyDescent="0.25">
      <c r="A485" s="33"/>
      <c r="B485" s="46"/>
      <c r="C485" s="67"/>
    </row>
    <row r="486" spans="1:3" s="4" customFormat="1" x14ac:dyDescent="0.25">
      <c r="A486" s="33"/>
      <c r="B486" s="46"/>
      <c r="C486" s="67"/>
    </row>
    <row r="487" spans="1:3" s="4" customFormat="1" x14ac:dyDescent="0.25">
      <c r="A487" s="33"/>
      <c r="B487" s="46"/>
      <c r="C487" s="67"/>
    </row>
    <row r="488" spans="1:3" s="4" customFormat="1" x14ac:dyDescent="0.25">
      <c r="A488" s="33"/>
      <c r="B488" s="46"/>
      <c r="C488" s="67"/>
    </row>
    <row r="489" spans="1:3" s="4" customFormat="1" x14ac:dyDescent="0.25">
      <c r="A489" s="33"/>
      <c r="B489" s="46"/>
      <c r="C489" s="67"/>
    </row>
    <row r="490" spans="1:3" s="4" customFormat="1" x14ac:dyDescent="0.25">
      <c r="A490" s="33"/>
      <c r="B490" s="46"/>
      <c r="C490" s="67"/>
    </row>
    <row r="491" spans="1:3" s="4" customFormat="1" x14ac:dyDescent="0.25">
      <c r="A491" s="33"/>
      <c r="B491" s="46"/>
      <c r="C491" s="67"/>
    </row>
    <row r="492" spans="1:3" s="4" customFormat="1" x14ac:dyDescent="0.25">
      <c r="A492" s="33"/>
      <c r="B492" s="46"/>
      <c r="C492" s="67"/>
    </row>
    <row r="493" spans="1:3" s="4" customFormat="1" x14ac:dyDescent="0.25">
      <c r="A493" s="33"/>
      <c r="B493" s="46"/>
      <c r="C493" s="67"/>
    </row>
    <row r="494" spans="1:3" s="4" customFormat="1" x14ac:dyDescent="0.25">
      <c r="A494" s="33"/>
      <c r="B494" s="46"/>
      <c r="C494" s="67"/>
    </row>
    <row r="495" spans="1:3" s="4" customFormat="1" x14ac:dyDescent="0.25">
      <c r="A495" s="33"/>
      <c r="B495" s="46"/>
      <c r="C495" s="67"/>
    </row>
    <row r="496" spans="1:3" s="4" customFormat="1" x14ac:dyDescent="0.25">
      <c r="A496" s="33"/>
      <c r="B496" s="46"/>
      <c r="C496" s="67"/>
    </row>
    <row r="497" spans="1:3" s="4" customFormat="1" x14ac:dyDescent="0.25">
      <c r="A497" s="33"/>
      <c r="B497" s="46"/>
      <c r="C497" s="67"/>
    </row>
    <row r="498" spans="1:3" s="4" customFormat="1" x14ac:dyDescent="0.25">
      <c r="A498" s="33"/>
      <c r="B498" s="46"/>
      <c r="C498" s="67"/>
    </row>
    <row r="499" spans="1:3" s="4" customFormat="1" x14ac:dyDescent="0.25">
      <c r="A499" s="33"/>
      <c r="B499" s="46"/>
      <c r="C499" s="67"/>
    </row>
    <row r="500" spans="1:3" s="4" customFormat="1" x14ac:dyDescent="0.25">
      <c r="A500" s="33"/>
      <c r="B500" s="46"/>
      <c r="C500" s="67"/>
    </row>
    <row r="501" spans="1:3" s="4" customFormat="1" x14ac:dyDescent="0.25">
      <c r="A501" s="33"/>
      <c r="B501" s="46"/>
      <c r="C501" s="67"/>
    </row>
    <row r="502" spans="1:3" s="4" customFormat="1" x14ac:dyDescent="0.25">
      <c r="A502" s="33"/>
      <c r="B502" s="46"/>
      <c r="C502" s="67"/>
    </row>
    <row r="503" spans="1:3" s="4" customFormat="1" x14ac:dyDescent="0.25">
      <c r="A503" s="33"/>
      <c r="B503" s="46"/>
      <c r="C503" s="67"/>
    </row>
    <row r="504" spans="1:3" s="4" customFormat="1" x14ac:dyDescent="0.25">
      <c r="A504" s="33"/>
      <c r="B504" s="46"/>
      <c r="C504" s="67"/>
    </row>
    <row r="505" spans="1:3" s="4" customFormat="1" x14ac:dyDescent="0.25">
      <c r="A505" s="33"/>
      <c r="B505" s="46"/>
      <c r="C505" s="67"/>
    </row>
    <row r="506" spans="1:3" s="4" customFormat="1" x14ac:dyDescent="0.25">
      <c r="A506" s="33"/>
      <c r="B506" s="46"/>
      <c r="C506" s="67"/>
    </row>
  </sheetData>
  <mergeCells count="9">
    <mergeCell ref="A215:B215"/>
    <mergeCell ref="A216:B216"/>
    <mergeCell ref="A217:B217"/>
    <mergeCell ref="A1:C1"/>
    <mergeCell ref="A3:C3"/>
    <mergeCell ref="A4:C4"/>
    <mergeCell ref="A5:C5"/>
    <mergeCell ref="A203:C203"/>
    <mergeCell ref="A214:B214"/>
  </mergeCells>
  <phoneticPr fontId="6" type="noConversion"/>
  <pageMargins left="0.75" right="0.75" top="1" bottom="1" header="0.5" footer="0.5"/>
  <pageSetup paperSize="9" scale="6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Grad Porec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dradesic</dc:creator>
  <cp:lastModifiedBy>Dalibor Radešić</cp:lastModifiedBy>
  <cp:lastPrinted>2020-12-28T09:12:19Z</cp:lastPrinted>
  <dcterms:created xsi:type="dcterms:W3CDTF">2014-06-02T05:26:03Z</dcterms:created>
  <dcterms:modified xsi:type="dcterms:W3CDTF">2020-12-28T09:16:27Z</dcterms:modified>
</cp:coreProperties>
</file>